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F:\PC ACTI\ESCRITORIO\Reportes ASUR\2025\"/>
    </mc:Choice>
  </mc:AlternateContent>
  <xr:revisionPtr revIDLastSave="0" documentId="13_ncr:1_{5BB75A11-2A42-4C5D-8B93-287AAEF2C016}" xr6:coauthVersionLast="43" xr6:coauthVersionMax="43" xr10:uidLastSave="{00000000-0000-0000-0000-000000000000}"/>
  <bookViews>
    <workbookView xWindow="-108" yWindow="-108" windowWidth="23256" windowHeight="12576" xr2:uid="{00000000-000D-0000-FFFF-FFFF00000000}"/>
  </bookViews>
  <sheets>
    <sheet name="13" sheetId="96" r:id="rId1"/>
    <sheet name="12" sheetId="95" r:id="rId2"/>
    <sheet name="11" sheetId="94" r:id="rId3"/>
    <sheet name="10" sheetId="91" r:id="rId4"/>
    <sheet name="9" sheetId="92" r:id="rId5"/>
    <sheet name="8" sheetId="93" r:id="rId6"/>
    <sheet name="7" sheetId="90" r:id="rId7"/>
    <sheet name="6" sheetId="89" r:id="rId8"/>
    <sheet name="5" sheetId="88" r:id="rId9"/>
    <sheet name="4" sheetId="87" r:id="rId10"/>
    <sheet name="3" sheetId="86" r:id="rId11"/>
    <sheet name="2" sheetId="85" r:id="rId12"/>
    <sheet name="1" sheetId="25" r:id="rId1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 i="96" l="1"/>
  <c r="C6" i="96"/>
  <c r="G6" i="96" l="1"/>
  <c r="E6" i="95"/>
  <c r="C6" i="95"/>
  <c r="G6" i="95" l="1"/>
  <c r="E6" i="94"/>
  <c r="C6" i="94"/>
  <c r="G6" i="94" l="1"/>
  <c r="E6" i="91"/>
  <c r="C6" i="91"/>
  <c r="G6" i="91" s="1"/>
  <c r="E6" i="92"/>
  <c r="C6" i="92"/>
  <c r="E6" i="93"/>
  <c r="C6" i="93"/>
  <c r="G6" i="92" l="1"/>
  <c r="G6" i="93"/>
  <c r="E6" i="90"/>
  <c r="C6" i="90"/>
  <c r="G6" i="90" l="1"/>
  <c r="E6" i="89"/>
  <c r="C6" i="89"/>
  <c r="G6" i="89" l="1"/>
  <c r="E6" i="88"/>
  <c r="C6" i="88"/>
  <c r="G6" i="88" l="1"/>
  <c r="E6" i="87"/>
  <c r="C6" i="87"/>
  <c r="G6" i="87" l="1"/>
  <c r="E6" i="86"/>
  <c r="C6" i="86"/>
  <c r="E6" i="85"/>
  <c r="C6" i="85"/>
  <c r="G6" i="86" l="1"/>
  <c r="G6" i="85"/>
  <c r="E6" i="25"/>
  <c r="C6" i="25"/>
  <c r="G6" i="25" l="1"/>
</calcChain>
</file>

<file path=xl/sharedStrings.xml><?xml version="1.0" encoding="utf-8"?>
<sst xmlns="http://schemas.openxmlformats.org/spreadsheetml/2006/main" count="182" uniqueCount="58">
  <si>
    <t>DESGLOSE OPERACIONES AEROPUERTO INTERNACIONAL DE CANCÚN</t>
  </si>
  <si>
    <t>FECHA</t>
  </si>
  <si>
    <t>LLEGADAS</t>
  </si>
  <si>
    <t>SALIDAS</t>
  </si>
  <si>
    <t>TOTAL OPERACIONES</t>
  </si>
  <si>
    <t>Nal.</t>
  </si>
  <si>
    <t>Intl</t>
  </si>
  <si>
    <t>Fuente: ASUR</t>
  </si>
  <si>
    <t xml:space="preserve">Aerolíneas internacionales con vuelos programados: Aerolíneas Argentinas, Aeroméxico, Aerus, Air Canada, Air Europa, Air France, Air Transat, Alaska, American Airlines, Arajet, Avianca, Avianca Costa Rica,  British Airways, Condor, Copa, Delta, Evelope, Flair Airlines, Frontier, JetBlue, LATAM Chile, LATAM Perú,  Magnicharter, Neos SPA, Polonia Airlines, Sky Airlines Perú, Southwest, Spirit, Sun Country, Sunwing, Thomson, TUI Airlines Netherland, Turkish Airlines, United Airlines, Viva Aerobús, Volaris, Volaris Costa Rica, Volaris Salvador, West Jet.  </t>
  </si>
  <si>
    <t>Destinos nacionales con operaciones programadas:  Aguascalientes, Chihuahua, Ciudad de México, Ciudad Juárez, Cozumel, Guadalajara, León, Monterrey, Morelia, Oaxaca, Puebla, Querétaro, San Luis Potosí, Santa Lucia, Tijuana, Toluca, Torreón, Tuxtla, Veracruz, Villahermosa.</t>
  </si>
  <si>
    <t>Aerolíneas internacionales con vuelos programados:  Aeroméxico, Aerus, Air Canada, Air Caraibes, Air France, Air Transat, Alaska, American Airlines, Arajet, Avianca, Avianca Costa Rica, British Airways, Condor, Conviasa, Copa, Delta, Eurowings, Evelope, Flair Airlines, Frontier, Global, JetBlue, LATAM Perú, Magnicharter, Sky Airlines Perú, Southwest, Spirit, Sun Country, Sunwing, Thomson, Turkish Airlines, United Airlines, Viva Aerobús, Volaris, Volaris Costa Rica, Volaris Salvador, West Jet, World2Fly.</t>
  </si>
  <si>
    <t>Destinos nacionales con operaciones programadas:  Aguascalientes, Chetumal, Chihuahua, Ciudad de México, Ciudad Juárez, Cozumel, Guadalajara, León, Monterrey, Oaxaca, Puebla, Querétaro, San Luis Potosí, Santa Lucía, Tampico, Tijuana, Toluca, Tuxtla, Veracruz, Villahermosa.</t>
  </si>
  <si>
    <t>1 de Marzo</t>
  </si>
  <si>
    <t>Aerolíneas internacionales con vuelos programados: Aerolíneas Argentinas, Aeroméxico, Air Canadá, Air Caraibes, Air Europa, Air France, Air Portugal, Air Transat, Alaska, Allegiant, American Airlines, Arajet, Avelo Airlines, Avianca, Avianca Costa Rica, British Airways, Condor, Copa, Delta, Edelweiss, Flair Airlines, Frontier, Global, Gol Líneas Aéreas, JetBlue, KLM, LATAM Perú, Magnicharter, Sky Airlines Perú, Southwest, Spirit, Sun Country, Sunwing, Thomson, Turkish Airlines, United Airlines, Viva Aerobús, Volaris, Volaris Costa Rica, West Jet, World2Fly.</t>
  </si>
  <si>
    <t xml:space="preserve">Los destinos internacionales con vuelos programados: Ámsterdam, Atlanta, Austin, Baltimore, Bogotá, Boston, Brasilia, Buenos Aires, Calgary, Charlotte, Chicago, Cincinnati, Cleveland, Columbus, Dallas, Denver, Detroit, Edmonton, Estambul, Fort Lauderdale, Frankfurt, Guatemala, Halifax, Hamilton, Hartford, Houston, Indianápolis, Kansas City, La Habana, Lansing, Lima, Lisboa, London, Londres, Los Ángeles, Madrid, Manchester, McAllen, Medellín, Miami, Milwaukee, Minneapolis, Montreal, Nashville, New Orleans, New York, Newark, Orlando, Orly, Ottawa, Panamá, París, Philadelphia, Phoenix, Pittsburgh, Portland, Puerto Rico, Punta Cana, Raleigh-Durham, Regina Sask, Rockford, Salt Lake City, San Francisco, San José de Costa Rica, Saskatoon, Seattle, St. Louis, Tampa, Toronto, Vancouver, Victoria, Washington, Winnipeg, Zúrich.
</t>
  </si>
  <si>
    <t>Destinos nacionales con operaciones programadas:  Chihuahua, Ciudad de México, Ciudad Juárez, Guadalajara, León, Monterrey, Oaxaca, Puebla, Querétaro, Reynosa, Santa Lucia, Tijuana, Toluca, Torreón, Tuxtla, Veracruz, Villahermosa.</t>
  </si>
  <si>
    <t>2 de Marzo</t>
  </si>
  <si>
    <t>Los destinos internacionales con vuelos programados: Ámsterdam, Atlanta, Austin, Baltimore, Birmingham, Bogotá, Boston, Buenos Aires, Calgary, Charlotte, Chicago, Cincinnati, Cleveland, Columbus, Dallas, Denver, Detroit, Edmonton, Estambul, Fiumicino, Fort Lauderdale, Frankfurt, Guatemala, Halifax, Hamilton, Houston, Kansas City, Kelowna, Kitchener, La Habana, Lima, Londres, Los Ángeles, Madrid, Medellín, Miami, Milwaukee, Minneapolis, Montreal, Nashville, New York, Newark, Orlando, Ottawa, Panamá, Paris, Philadelphia, Phoenix, Portland, Punta Cana, Quebec, Regina Sask, Salt Lake City,  San Francisco, San José de Costa Rica, Santiago de Chile, Santo Domingo, Seattle, St. Louis, Tampa, Toronto, Vancouver, Varsovia, Washington, Winnipeg.</t>
  </si>
  <si>
    <t>3 de Marzo</t>
  </si>
  <si>
    <t xml:space="preserve">Los destinos internacionales con vuelos programados: Atlanta, Austin, Baltimore, Bogotá, Boston, Calgary, Caracas, Charlotte, Chicago, Cleveland, Dallas, Denver, Detroit, Edmonton, Estambul, Fort Lauderdale, Frankfurt, Guatemala, Halifax, Houston, Kansas, Kelowna, Kitchener, La Habana, Lansing, Lima, Lincoln, London, Londres, Los Ángeles, Madrid, Manchester, Medellín, Miami, Milwaukee, Minneapolis, Montreal, New Orleans, New York, Newark, Orlando, Orly, Ottawa, Panamá, París, Philadelphia, Phoenix, Puerto Rico, Punta Cana, Quebec, Regina Sask, Rockford, Saguenay, Salt Lake City, San Francisco, San José Costa Rica, Saskatoon, Seattle, St. Louis, Tampa, Thunder Bay, Toronto, Vancouver, Washington, Windsor, Winnipeg. </t>
  </si>
  <si>
    <t>4 de Marzo</t>
  </si>
  <si>
    <t>Aerolíneas internacionales con vuelos programados: Aerolíneas Argentinas, Aeroméxico, Aerus, Air Canada, Air Europa, Air Portugal, Air Transat, Alaska, American Airlines, Arajet, Avianca, Avianca Costa Rica, British Airways, Condor, Copa, Delta, Edelweiss, Flair Airlines, Frontier, Gol Líneas Aéreas, JetBlue, KLM, LATAM Perú, Magnicharter, Sky Airlines Perú, Southwest, Spirit, Sun Country, Sunwing, Thompson, TUI Airlines Netherland, Tuifly Nordic, Turkish Airlines, United Airlines, Viva Aerobús, Volaris, Volaris Costa Rica, West Jet.</t>
  </si>
  <si>
    <t>Los destinos internacionales con vuelos programados: Ámsterdam, Atlanta, Baltimore, Bogotá, Boston, Brasilia, Buenos Aires, Calgary, Charlotte, Chicago, Cleveland, Copenhague, Dallas, Denver, Detroit, Edmonton, Estambul, Fort Lauderdale, Frankfurt, Guatemala, Halifax, Helsinki, Houston, Kansas, Kelowna, Kitchener, La Habana, Lima, Lisboa, Londres, Los Ángeles, Madrid, Medellín, Miami, Milwaukee, Minneapolis, Montreal, New York, Newark, Orlando, Ottawa, Panamá, Philadelphia, Phoenix, Punta Cana, Quebec, Salt Lake City, San Francisco, San José Costa Rica, Seattle, St. Louis, Tampa, Toronto, Vancouver, Victoria, Washington, Winnipeg, Zúrich.</t>
  </si>
  <si>
    <t>Destinos nacionales con operaciones programadas:  Chetumal, Ciudad de México, Ciudad Juárez, Cozumel, Guadalajara, León, Monterrey, Morelia, Oaxaca, Puebla, Querétaro, Reynosa, Santa Lucía, Tijuana, Toluca, Torreón, Tuxtla, Veracruz, Villahermosa.</t>
  </si>
  <si>
    <t xml:space="preserve">Aerolíneas internacionales con vuelos programados: Aerolíneas Argentinas, Aeroméxico, Aerus, Air Canada, Air Caraibes, Air France, Air Transat, Alaska, American Airlines, Arajet, Avelo Airlines, Avianca, Avianca Costa Rica, British Airways, Condor, Copa, Delta, Eurowings, Flair Airlines, Frontier, Global, Jet Air, JetBlue, LATAM Perú, Magnicharter, Sky Airlines Perú, Southwest, Spirit, Sun Country, Sunwing, Thomson, United Airlines, Viva Aerobús, Volaris, Volaris Costa Rica, Volaris Salvador, West Jet. </t>
  </si>
  <si>
    <t>Los destinos internacionales con vuelos programados: Atlanta, Baltimore, Birmingham, Bogotá, Boston, Bruselas, Buenos Aires, Calgary, Camagüey, Charlotte, Chicago, Cincinnati, Cleveland, Dallas, Denver, Detroit, Edmonton, Fort Lauderdale, Frankfurt, Guatemala, Halifax, Hartford, Houston, Kansas, Kelowna, La Habana, Lansing, Lima, Londres, Los Ángeles, Manchester, McAllen, Medellín, Miami, Milwaukee, Minneapolis, Montreal, New Orleans, New York, Newark, Orlando, Orly, Ottawa, Panamá, París, Philadelphia, Phoenix, Puerto Rico, Punta Cana, Quebec, Regina Sask, Rockford, Salt Lake City, San Francisco, San José de Costa Rica, Saskatoon, Seattle, St. Louis, Tampa, Toronto, Vancouver, Victoria, Washington, Winnipeg.</t>
  </si>
  <si>
    <t>Destinos nacionales con operaciones programadas:  Aguascalientes, Chetumal, Chihuahua, Ciudad de México, Ciudad Juárez, Cozumel, Guadalajara, León, Monterrey, Oaxaca, Puebla, Querétaro, San Luis Potosí, Santa Lucía, Tijuana, Toluca, Tuxtla, Veracruz, Villahermosa.</t>
  </si>
  <si>
    <t>5 de Marzo</t>
  </si>
  <si>
    <t>6 de Marzo</t>
  </si>
  <si>
    <t>Aerolíneas internacionales con vuelos programados: Aerolíneas Argentinas, Aeroméxico, Aerus, Air Canada, Air Europa, Air Portugal, Air Transat, Alaska, Allegiant, American Airlines, Arajet, Avianca, Avianca Costa Rica, British Airways, Condor, Copa, Delta, Edelweiss, Flair Airlines, Frontier, JetBlue, KLM, LATAM Perú, Magnicharter, Neos SPA, Polonia Airlines, Sky Airlines Perú, Southwest, Spirit, Sun Country, Sunwing, Thomson, Turkish Airlines, United Airlines, Viva Aerobús, Volaris, Volaris Costa Rica, West Jet.</t>
  </si>
  <si>
    <t xml:space="preserve">Los destinos internacionales con vuelos programados: Ámsterdam, Atlanta, Austin, Baltimore, Bogotá, Boston, Buenos Aires, Calgary, Charlotte, Chicago, Cleveland, Dallas, Denver, Detroit, Edmonton, Estambul, Fort Lauderdale, Frankfurt, Guatemala,  Halifax, Houston, Indianápolis, Kansas, Katowice, Kelowna, Kitchener, La Habana, Lima, Lisboa, London, Londres, Los Ángeles, Madrid, Malpensa, Manchester,  Medellín, Miami, Milwaukee, Minneapolis, Moncton, Montreal, Nashville, New Orleans, New York, Newark, Orlando, Ottawa, Panamá, Philadelphia, Phoenix,  Punta Cana, Quebec, Salt Lake City, San Francisco, San José Costa Rica, Seattle, St. Louis, Tampa, Toronto, Vancouver, Washington, Winnipeg, Zúrich. </t>
  </si>
  <si>
    <t>Destinos nacionales con operaciones programadas:  Chetumal, Ciudad de México, Ciudad Juárez, Cozumel, Guadalajara, León, Monterrey, Morelia, Oaxaca, Puebla, Querétaro, Reynosa, San Luis Potosí, Santa Lucía, Tijuana, Toluca, Torreón, Tuxtla, Veracruz, Villahermosa.</t>
  </si>
  <si>
    <t>7 de Marzo</t>
  </si>
  <si>
    <t>Aerolíneas internacionales con vuelos programados: Aerolíneas Argentinas, Aeroméxico, Aerus, Air Canada, Air France, Air Portugal, Air Transat, Alaska, American Airlines, Arajet, Avianca, Avianca Costa Rica, British Airways, Condor, Conviasa, Copa, Delta, Eurowings, Evelope, Flair Airlines, Frontier, Jet Air, JetBlue, LATAM Perú, Magnicharter, Sky Airlines Perú, Southwest, Spirit, Sun Country, Sunwing, Thomson, Turkish Airlines, United Airlines, Viva Aerobús, Volaris, Volaris Costa Rica, Volaris Salvador, West Jet, World2Fly.</t>
  </si>
  <si>
    <t>Los destinos internacionales con vuelos programados: Atlanta, Austin, Baltimore, Bogotá, Boston, Bruselas, Buenos Aires, Calgary, Caracas, Charlotte, Chicago, Cleveland, Dallas, Denver, Detroit, Edmonton, Estambul, Fort Lauderdale, Frankfurt, Guatemala, Houston, Indianápolis, Kansas, Kelowna, La Habana, Lima, Lisboa, Londres, Los Ángeles, Madrid, Medellín, Miami, Milwaukee, Minneapolis, Montreal, Nashville, New York, Newark, Orlando, Ottawa, Panamá, París, Philadelphia, Phoenix, Punta Cana, Quebec, Salt Lake City, San Francisco, San José Costa Rica, Santo Domingo, Seattle, St. Louis, Tampa, Toronto, Vancouver, Washington, Winnipeg.</t>
  </si>
  <si>
    <t>Destinos nacionales con operaciones programadas: Aguascalientes, Chetumal, Chihuahua, Ciudad de México, Ciudad Juárez, Cozumel, Guadalajara, León, Monterrey, Oaxaca, Puebla, Querétaro, Reynosa, San Luis Potosí, Santa Lucía, Tampico, Tijuana, Toluca, Tuxtla, Veracruz, Villahermosa.</t>
  </si>
  <si>
    <t>10 de Marzo</t>
  </si>
  <si>
    <t>9 de Marzo</t>
  </si>
  <si>
    <t>8 de Marzo</t>
  </si>
  <si>
    <t>Aerolíneas internacionales con vuelos programados: Aerolíneas Argentinas, Aeroméxico, Aerus, Air Canada, Air Caraibes, Air France, Air Transat, Alaska, Allegiant, American Airlines, Arajet, Avianca, Avianca Costa Rica, British Airways, Condor, Conviasa, Copa, Delta, Eurowings, Evelope, Flair Airlines, Frontier, Global, JetBlue, LATAM Perú, Magnicharter, Sky Airlines Perú, Southwest, Spirit, Sun Country, Sunwing, Thomson, Turkish Airlines, United Airlines, Viva Aerobús, Volaris, Volaris Costa Rica, Volaris Salvador, West Jet, World2Fly.</t>
  </si>
  <si>
    <t xml:space="preserve">Los destinos internacionales con vuelos programados: Atlanta, Austin, Baltimore, Bogotá, Boston, Buenos Aires, Calgary, Caracas, Charlotte, Chicago, Cincinnati, Cleveland, Dallas, Denver, Detroit, Edmonton, Estambul, Fort Lauderdale, Frankfurt, Guatemala, Halifax, Houston, Indianápolis, Kansas, Kelowna, Kitchener, La Habana, Lansing, Lima, Lincoln, London, Londres, Los Ángeles, Madrid, Manchester, Medellín, Miami, Milwaukee, Minneapolis, Montreal, Nashville, New York, Newark, Orlando, Orly, Ottawa, Panamá, París, Philadelphia, Phoenix, Puerto Rico, Punta Cana, Quebec, Regina Sask, Rockford, Saguenay, Salt Lake City, San Francisco, San José Costa Rica, Saskatoon, Seattle, St. Louis, Tampa, Thunder Bay, Toronto, Vancouver, Washington, Windsor, Winnipeg. </t>
  </si>
  <si>
    <t>Destinos nacionales con operaciones programadas: Aguascalientes, Chetumal, Chihuahua, Ciudad de México, Ciudad Juárez, Cozumel, Guadalajara, León, Monterrey, Oaxaca, Puebla, Querétaro, San Luis Potosí, Santa Lucía, Tampico, Tijuana, Toluca, Tuxtla, Veracruz, Villahermosa.</t>
  </si>
  <si>
    <t>Los destinos internacionales con vuelos programados: Ámsterdam, Atlanta, Austin, Baltimore, Birmingham, Bogotá, Boston, Buenos Aires, Calgary, Charlotte, Chicago, Cincinnati, Cleveland, Columbus, Dallas, Denver, Detroit, Edmonton, Estambul, Fiumicino, Fort Lauderdale, Frankfurt, Guatemala, Halifax, Hamilton, Houston, Kansas City, Kelowna, Kitchener, La Habana, Lima, Londres, Los Ángeles, Madrid, McAllen, Medellín, Miami, Milwaukee, Minneapolis, Montreal, Nashville, New Orleans, New York, Newark, Orlando, Ottawa, Panamá, Paris, Philadelphia, Phoenix, Portland, Punta Cana, Quebec, Regina Sask, Salt Lake City,  San Francisco, San José de Costa Rica, Santiago de Chile, Santo Domingo, Seattle, St. Louis, Tampa, Toronto, Vancouver, Varsovia, Washington, Winnipeg.</t>
  </si>
  <si>
    <t>Destinos nacionales con operaciones programadas: Aguascalientes, Chihuahua, Ciudad de México, Ciudad Juárez, Cozumel, Guadalajara, León, Monterrey, Morelia, Oaxaca, Puebla, Querétaro, San Luis Potosí, Santa Lucia, Tijuana, Toluca, Torreón, Tuxtla, Veracruz, Villahermosa.</t>
  </si>
  <si>
    <t>Aerolíneas internacionales con vuelos programados: Aerolíneas Argentinas, Aeroméxico, Aerus, Air Canadá, Air Caraibes, Air Europa, Air France, Air Portugal, Air Transat, Alaska, Allegiant, American Airlines, Arajet, Avelo Airlines, Avianca, Avianca Costa Rica, British Airways, Condor, Copa, Delta, Edelweiss, Flair Airlines, Frontier, Global, Gol Líneas Aéreas, JetBlue, KLM, LATAM Perú, Magnicharter, Sky Airlines Perú, Southwest, Spirit, Sun Country, Sunwing, Thomson, Turkish Airlines, United Airlines, Viva Aerobús, Volaris, Volaris Costa Rica, West Jet, World2Fly.</t>
  </si>
  <si>
    <t>Los destinos internacionales con vuelos programados: Ámsterdam, Atlanta, Austin, Baltimore, Bogotá, Boston, Brasilia, Buenos Aires, Calgary, Charlotte, Chicago, Cincinnati, Cleveland, Columbus, Dallas, Denver, Detroit, Edmonton, Estambul, Fort Lauderdale, Frankfurt, Guatemala, Halifax, Hamilton, Hartford, Houston, Indianápolis, Kansas City, La Habana, Lansing, Lima, Lisboa, London, Londres, Los Ángeles, Madrid, Manchester, McAllen, Medellín, Miami, Milwaukee, Minneapolis, Montreal, Nashville, New York, Newark, Orlando, Orly, Ottawa, Panamá, París, Philadelphia, Phoenix, Pittsburgh, Portland, Puerto Rico, Punta Cana, Raleigh-Durham, Regina Sask, Rockford, Salt Lake City, San Antonio, San Francisco, San José de Costa Rica, Saskatoon, Seattle, St. Louis, Tampa, Toronto, Vancouver, Victoria, Washington, Winnipeg, Zúrich.</t>
  </si>
  <si>
    <t>Destinos nacionales con operaciones programadas:Chihuahua, Ciudad de México, Ciudad Juárez, Cozumel, Guadalajara, León, Monterrey, Oaxaca, Puebla, Querétaro, Reynosa, Santa Lucia, Tijuana, Toluca, Torreón, Tuxtla, Veracruz, Villahermosa.</t>
  </si>
  <si>
    <t>11 de Marzo</t>
  </si>
  <si>
    <t>Aerolíneas internacionales con vuelos programados: Aerolíneas Argentinas, Aeroméxico, Aerus, Air Canada, Air Europa, Air Portugal, Air Transat, Alaska, American Airlines, Arajet, Avianca, Avianca Costa Rica, British Airways, Condor, Copa, Delta, Edelweiss, Flair Airlines, Frontier, Gol Líneas Aéreas, JetBlue, KLM, LATAM Perú, Magnicharter, Polonia Airlines, Sky Airlines Perú, Southwest, Spirit, Sun Country, Sunwing, Thompson, TUI Airlines Netherland, Tuifly Nordic, Turkish Airlines, United Airlines, Viva Aerobús, Volaris, Volaris Costa Rica, West Jet.</t>
  </si>
  <si>
    <t>Los destinos internacionales con vuelos programados: Ámsterdam, Atlanta, Austin, Baltimore, Bogotá, Boston, Brasilia, Buenos Aires, Calgary, Charlotte, Chicago, Cleveland, Dallas, Denver, Detroit, Edmonton, Estambul, Estocolmo, Fort Lauderdale, Frankfurt, Guatemala, Halifax, Houston, Kansas, Kelowna, Kitchener, La Habana, Lima, Lisboa, Londres, Los Ángeles, Madrid, Medellín, Miami, Milwaukee, Minneapolis, Montreal, Nashville, New Orleans, New York, Newark, Orlando, Ottawa, Panamá, Philadelphia, Phoenix, Punta Cana, Quebec, Salt Lake City, San Francisco, San José Costa Rica, Seattle, St. Louis, Tampa, Toronto, Vancouver, Varsovia, Victoria, Washington, Winnipeg, Zúrich.</t>
  </si>
  <si>
    <t>12 de Marzo</t>
  </si>
  <si>
    <t xml:space="preserve">Aerolíneas internacionales con vuelos programados: Aerolíneas Argentinas, Aeroméxico, Aerus, Air Canada, Air Caraibes, Air France, Air Transat, Alaska, American Airlines, Arajet, Avelo Airlines, Avianca, Avianca Costa Rica, British Airways, Condor, Copa, Delta, Eurowings, Flair Airlines, Frontier, Global, Jet Air, JetBlue, LATAM Perú, Magnicharter, Sky Airlines Perú, Southwest, Spirit, Sun Country, Sunwing, Thomson, Turkish Airlines, United Airlines, Viva Aerobús, Volaris, Volaris Costa Rica, Volaris Salvador, West Jet. </t>
  </si>
  <si>
    <t>Los destinos internacionales con vuelos programados: Atlanta, Austin, Baltimore, Birmingham, Bogotá, Boston, Bruselas, Buenos Aires, Calgary, Camagüey, Charlotte, Chicago, Cincinnati, Cleveland, Dallas, Denver, Detroit, Edmonton, Estambul, Fort Lauderdale, Frankfurt, Guatemala, Halifax, Hartford, Houston, Kansas, Kelowna, La Habana, Lansing, Lima, Londres, Los Ángeles, Manchester, Medellín, Miami, Milwaukee, Minneapolis, Montreal, Nashville, New York, Newark, Orlando, Orly, Ottawa, Panamá, París, Philadelphia, Phoenix, Puerto Rico, Punta Cana, Quebec, Regina Sask, Rockford, Salt Lake City, San Francisco, San José de Costa Rica, Saskatoon, Seattle, St. Louis, Tampa, Toronto, Vancouver, Victoria, Washington, Winnipeg.</t>
  </si>
  <si>
    <t>Destinos nacionales con operaciones programadas: Aguascalientes, Chetumal, Chihuahua, Ciudad de México, Ciudad Juárez, Cozumel, Guadalajara, León, Monterrey, Oaxaca, Puebla, Querétaro, San Luis Potosí, Santa Lucía, Tijuana, Toluca, Tuxtla, Veracruz, Villahermosa.</t>
  </si>
  <si>
    <t>13 de Marzo</t>
  </si>
  <si>
    <t>Aerolíneas internacionales con vuelos programados: Aerolíneas Argentinas, Aeroméxico, Aerus, Air Canada, Air Europa, Air Portugal, Air Transat, Alaska, American Airlines, Arajet, Avianca, Avianca Costa Rica, British Airways, Condor, Copa, Delta, Edelweiss, Flair Airlines, Frontier, JetBlue, KLM, LATAM Perú, Magnicharter, Neos SPA, Polonia Airlines, Sky Airlines Perú, Southwest, Spirit, Sun Country, Sunwing, Thomson, Turkish Airlines, United Airlines, Viva Aerobús, Volaris, Volaris Costa Rica, West Jet.</t>
  </si>
  <si>
    <t xml:space="preserve">Los destinos internacionales con vuelos programados: Ámsterdam, Atlanta, Austin, Baltimore, Bogotá, Boston, Buenos Aires, Calgary, Charlotte, Chicago, Cleveland, Dallas, Denver, Detroit, Edmonton, Estambul, Fort Lauderdale, Frankfurt, Guatemala,  Halifax, Houston, Kansas, Katowice, Kelowna, Kitchener, La Habana, Lima, Lisboa, London, Londres, Los Ángeles, Madrid, Malpensa, Manchester,  McAllen, Medellín, Miami, Milwaukee, Minneapolis, Moncton, Montreal, Nashville, New Orleans, New York, Newark, Orlando, Ottawa, Panamá, Philadelphia, Phoenix,  Punta Cana, Quebec, Salt Lake City, San Francisco, San José Costa Rica, Seattle, St. Louis, Tampa, Toronto, Vancouver, Washington, Winnipeg, Zúrich. </t>
  </si>
  <si>
    <t>Destinos nacionales con operaciones programadas: Chetumal, Ciudad de México, Ciudad Juárez, Cozumel, Guadalajara, León, Monterrey, Morelia, Oaxaca, Puebla, Querétaro, Reynosa, San Luis Potosí, Santa Lucía, Tijuana, Toluca, Torreón, Tuxtla, Veracruz, Villahermosa.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</si>
</sst>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4"/>
      <color theme="1"/>
      <name val="Arial"/>
      <family val="2"/>
    </font>
    <font>
      <b/>
      <i/>
      <sz val="14"/>
      <color theme="1"/>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32">
    <xf numFmtId="0" fontId="0" fillId="0" borderId="0" xfId="0"/>
    <xf numFmtId="0" fontId="0" fillId="2" borderId="0" xfId="0" applyFill="1"/>
    <xf numFmtId="0" fontId="1" fillId="2" borderId="10" xfId="0" applyFont="1" applyFill="1" applyBorder="1" applyAlignment="1">
      <alignment horizontal="center"/>
    </xf>
    <xf numFmtId="0" fontId="1" fillId="2" borderId="15" xfId="0" applyFont="1" applyFill="1" applyBorder="1" applyAlignment="1">
      <alignment horizontal="center"/>
    </xf>
    <xf numFmtId="0" fontId="1" fillId="2" borderId="19" xfId="0" applyFont="1" applyFill="1" applyBorder="1" applyAlignment="1">
      <alignment horizontal="center"/>
    </xf>
    <xf numFmtId="0" fontId="1" fillId="2" borderId="21" xfId="0" applyFont="1" applyFill="1" applyBorder="1" applyAlignment="1">
      <alignment horizont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9" xfId="0" applyFont="1" applyFill="1" applyBorder="1" applyAlignment="1">
      <alignment horizontal="center"/>
    </xf>
    <xf numFmtId="0" fontId="1" fillId="2" borderId="20" xfId="0" applyFont="1" applyFill="1" applyBorder="1" applyAlignment="1">
      <alignment horizontal="center"/>
    </xf>
    <xf numFmtId="0" fontId="1" fillId="2" borderId="17"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1" xfId="0" applyFont="1" applyFill="1" applyBorder="1" applyAlignment="1">
      <alignment horizontal="center"/>
    </xf>
    <xf numFmtId="0" fontId="1" fillId="2" borderId="18"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36D75-3CB8-449E-94F5-269CCCC55314}">
  <dimension ref="B2:G14"/>
  <sheetViews>
    <sheetView tabSelected="1" workbookViewId="0">
      <selection activeCell="J10" sqref="J10"/>
    </sheetView>
  </sheetViews>
  <sheetFormatPr baseColWidth="10" defaultColWidth="11.44140625" defaultRowHeight="14.4" x14ac:dyDescent="0.3"/>
  <cols>
    <col min="1" max="1" width="11.44140625" style="1"/>
    <col min="2" max="2" width="16.6640625" style="1" customWidth="1"/>
    <col min="3" max="3" width="17.5546875" style="1" customWidth="1"/>
    <col min="4" max="4" width="16.5546875" style="1" customWidth="1"/>
    <col min="5" max="5" width="12.6640625" style="1" customWidth="1"/>
    <col min="6" max="6" width="12.33203125" style="1" customWidth="1"/>
    <col min="7" max="7" width="32.109375" style="1" customWidth="1"/>
    <col min="8" max="16384" width="11.44140625" style="1"/>
  </cols>
  <sheetData>
    <row r="2" spans="2:7" ht="15" thickBot="1" x14ac:dyDescent="0.35"/>
    <row r="3" spans="2:7" ht="18.75" customHeight="1" x14ac:dyDescent="0.3">
      <c r="B3" s="18" t="s">
        <v>0</v>
      </c>
      <c r="C3" s="19"/>
      <c r="D3" s="19"/>
      <c r="E3" s="19"/>
      <c r="F3" s="19"/>
      <c r="G3" s="20"/>
    </row>
    <row r="4" spans="2:7" ht="18" customHeight="1" thickBot="1" x14ac:dyDescent="0.35">
      <c r="B4" s="21"/>
      <c r="C4" s="22"/>
      <c r="D4" s="22"/>
      <c r="E4" s="22"/>
      <c r="F4" s="22"/>
      <c r="G4" s="23"/>
    </row>
    <row r="5" spans="2:7" ht="18" thickBot="1" x14ac:dyDescent="0.35">
      <c r="B5" s="4" t="s">
        <v>1</v>
      </c>
      <c r="C5" s="24" t="s">
        <v>2</v>
      </c>
      <c r="D5" s="24"/>
      <c r="E5" s="24" t="s">
        <v>3</v>
      </c>
      <c r="F5" s="24"/>
      <c r="G5" s="5" t="s">
        <v>4</v>
      </c>
    </row>
    <row r="6" spans="2:7" ht="18" customHeight="1" x14ac:dyDescent="0.3">
      <c r="B6" s="25" t="s">
        <v>54</v>
      </c>
      <c r="C6" s="28">
        <f>+C8+D8</f>
        <v>293</v>
      </c>
      <c r="D6" s="28"/>
      <c r="E6" s="28">
        <f>+E8+F8</f>
        <v>293</v>
      </c>
      <c r="F6" s="28"/>
      <c r="G6" s="29">
        <f>C6+E6</f>
        <v>586</v>
      </c>
    </row>
    <row r="7" spans="2:7" ht="17.399999999999999" x14ac:dyDescent="0.3">
      <c r="B7" s="26"/>
      <c r="C7" s="2" t="s">
        <v>5</v>
      </c>
      <c r="D7" s="2" t="s">
        <v>6</v>
      </c>
      <c r="E7" s="2" t="s">
        <v>5</v>
      </c>
      <c r="F7" s="2" t="s">
        <v>6</v>
      </c>
      <c r="G7" s="30"/>
    </row>
    <row r="8" spans="2:7" ht="18" thickBot="1" x14ac:dyDescent="0.35">
      <c r="B8" s="27"/>
      <c r="C8" s="3">
        <v>83</v>
      </c>
      <c r="D8" s="3">
        <v>210</v>
      </c>
      <c r="E8" s="3">
        <v>85</v>
      </c>
      <c r="F8" s="3">
        <v>208</v>
      </c>
      <c r="G8" s="31"/>
    </row>
    <row r="9" spans="2:7" x14ac:dyDescent="0.3">
      <c r="B9" s="6" t="s">
        <v>55</v>
      </c>
      <c r="C9" s="7"/>
      <c r="D9" s="7"/>
      <c r="E9" s="7"/>
      <c r="F9" s="7"/>
      <c r="G9" s="8"/>
    </row>
    <row r="10" spans="2:7" ht="118.2" customHeight="1" thickBot="1" x14ac:dyDescent="0.35">
      <c r="B10" s="9"/>
      <c r="C10" s="10"/>
      <c r="D10" s="10"/>
      <c r="E10" s="10"/>
      <c r="F10" s="10"/>
      <c r="G10" s="11"/>
    </row>
    <row r="11" spans="2:7" ht="30" customHeight="1" x14ac:dyDescent="0.3">
      <c r="B11" s="6" t="s">
        <v>56</v>
      </c>
      <c r="C11" s="7"/>
      <c r="D11" s="7"/>
      <c r="E11" s="7"/>
      <c r="F11" s="7"/>
      <c r="G11" s="8"/>
    </row>
    <row r="12" spans="2:7" ht="155.25" customHeight="1" thickBot="1" x14ac:dyDescent="0.35">
      <c r="B12" s="9"/>
      <c r="C12" s="10"/>
      <c r="D12" s="10"/>
      <c r="E12" s="10"/>
      <c r="F12" s="10"/>
      <c r="G12" s="11"/>
    </row>
    <row r="13" spans="2:7" ht="76.5" customHeight="1" thickBot="1" x14ac:dyDescent="0.35">
      <c r="B13" s="12" t="s">
        <v>57</v>
      </c>
      <c r="C13" s="13"/>
      <c r="D13" s="13"/>
      <c r="E13" s="13"/>
      <c r="F13" s="13"/>
      <c r="G13" s="14"/>
    </row>
    <row r="14" spans="2:7" ht="18" thickBot="1" x14ac:dyDescent="0.35">
      <c r="B14" s="15" t="s">
        <v>7</v>
      </c>
      <c r="C14" s="16"/>
      <c r="D14" s="16"/>
      <c r="E14" s="16"/>
      <c r="F14" s="16"/>
      <c r="G14" s="17"/>
    </row>
  </sheetData>
  <mergeCells count="11">
    <mergeCell ref="B9:G10"/>
    <mergeCell ref="B11:G12"/>
    <mergeCell ref="B13:G13"/>
    <mergeCell ref="B14:G14"/>
    <mergeCell ref="B3:G4"/>
    <mergeCell ref="C5:D5"/>
    <mergeCell ref="E5:F5"/>
    <mergeCell ref="B6:B8"/>
    <mergeCell ref="C6:D6"/>
    <mergeCell ref="E6:F6"/>
    <mergeCell ref="G6:G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A9EDA-8B05-4489-9DAF-2168FE10C331}">
  <dimension ref="B2:G14"/>
  <sheetViews>
    <sheetView workbookViewId="0">
      <selection sqref="A1:XFD1048576"/>
    </sheetView>
  </sheetViews>
  <sheetFormatPr baseColWidth="10" defaultColWidth="11.44140625" defaultRowHeight="14.4" x14ac:dyDescent="0.3"/>
  <cols>
    <col min="1" max="1" width="11.44140625" style="1"/>
    <col min="2" max="2" width="16.6640625" style="1" customWidth="1"/>
    <col min="3" max="3" width="17.5546875" style="1" customWidth="1"/>
    <col min="4" max="4" width="16.5546875" style="1" customWidth="1"/>
    <col min="5" max="5" width="12.6640625" style="1" customWidth="1"/>
    <col min="6" max="6" width="12.33203125" style="1" customWidth="1"/>
    <col min="7" max="7" width="32.109375" style="1" customWidth="1"/>
    <col min="8" max="16384" width="11.44140625" style="1"/>
  </cols>
  <sheetData>
    <row r="2" spans="2:7" ht="15" thickBot="1" x14ac:dyDescent="0.35"/>
    <row r="3" spans="2:7" ht="18.75" customHeight="1" x14ac:dyDescent="0.3">
      <c r="B3" s="18" t="s">
        <v>0</v>
      </c>
      <c r="C3" s="19"/>
      <c r="D3" s="19"/>
      <c r="E3" s="19"/>
      <c r="F3" s="19"/>
      <c r="G3" s="20"/>
    </row>
    <row r="4" spans="2:7" ht="18" customHeight="1" thickBot="1" x14ac:dyDescent="0.35">
      <c r="B4" s="21"/>
      <c r="C4" s="22"/>
      <c r="D4" s="22"/>
      <c r="E4" s="22"/>
      <c r="F4" s="22"/>
      <c r="G4" s="23"/>
    </row>
    <row r="5" spans="2:7" ht="18" thickBot="1" x14ac:dyDescent="0.35">
      <c r="B5" s="4" t="s">
        <v>1</v>
      </c>
      <c r="C5" s="24" t="s">
        <v>2</v>
      </c>
      <c r="D5" s="24"/>
      <c r="E5" s="24" t="s">
        <v>3</v>
      </c>
      <c r="F5" s="24"/>
      <c r="G5" s="5" t="s">
        <v>4</v>
      </c>
    </row>
    <row r="6" spans="2:7" ht="18" customHeight="1" x14ac:dyDescent="0.3">
      <c r="B6" s="25" t="s">
        <v>50</v>
      </c>
      <c r="C6" s="28">
        <f>+C8+D8</f>
        <v>272</v>
      </c>
      <c r="D6" s="28"/>
      <c r="E6" s="28">
        <f>+E8+F8</f>
        <v>270</v>
      </c>
      <c r="F6" s="28"/>
      <c r="G6" s="29">
        <f>C6+E6</f>
        <v>542</v>
      </c>
    </row>
    <row r="7" spans="2:7" ht="17.399999999999999" x14ac:dyDescent="0.3">
      <c r="B7" s="26"/>
      <c r="C7" s="2" t="s">
        <v>5</v>
      </c>
      <c r="D7" s="2" t="s">
        <v>6</v>
      </c>
      <c r="E7" s="2" t="s">
        <v>5</v>
      </c>
      <c r="F7" s="2" t="s">
        <v>6</v>
      </c>
      <c r="G7" s="30"/>
    </row>
    <row r="8" spans="2:7" ht="18" thickBot="1" x14ac:dyDescent="0.35">
      <c r="B8" s="27"/>
      <c r="C8" s="3">
        <v>76</v>
      </c>
      <c r="D8" s="3">
        <v>196</v>
      </c>
      <c r="E8" s="3">
        <v>77</v>
      </c>
      <c r="F8" s="3">
        <v>193</v>
      </c>
      <c r="G8" s="31"/>
    </row>
    <row r="9" spans="2:7" x14ac:dyDescent="0.3">
      <c r="B9" s="6" t="s">
        <v>51</v>
      </c>
      <c r="C9" s="7"/>
      <c r="D9" s="7"/>
      <c r="E9" s="7"/>
      <c r="F9" s="7"/>
      <c r="G9" s="8"/>
    </row>
    <row r="10" spans="2:7" ht="118.2" customHeight="1" thickBot="1" x14ac:dyDescent="0.35">
      <c r="B10" s="9"/>
      <c r="C10" s="10"/>
      <c r="D10" s="10"/>
      <c r="E10" s="10"/>
      <c r="F10" s="10"/>
      <c r="G10" s="11"/>
    </row>
    <row r="11" spans="2:7" ht="30" customHeight="1" x14ac:dyDescent="0.3">
      <c r="B11" s="6" t="s">
        <v>52</v>
      </c>
      <c r="C11" s="7"/>
      <c r="D11" s="7"/>
      <c r="E11" s="7"/>
      <c r="F11" s="7"/>
      <c r="G11" s="8"/>
    </row>
    <row r="12" spans="2:7" ht="155.25" customHeight="1" thickBot="1" x14ac:dyDescent="0.35">
      <c r="B12" s="9"/>
      <c r="C12" s="10"/>
      <c r="D12" s="10"/>
      <c r="E12" s="10"/>
      <c r="F12" s="10"/>
      <c r="G12" s="11"/>
    </row>
    <row r="13" spans="2:7" ht="76.5" customHeight="1" thickBot="1" x14ac:dyDescent="0.35">
      <c r="B13" s="12" t="s">
        <v>53</v>
      </c>
      <c r="C13" s="13"/>
      <c r="D13" s="13"/>
      <c r="E13" s="13"/>
      <c r="F13" s="13"/>
      <c r="G13" s="14"/>
    </row>
    <row r="14" spans="2:7" ht="18" thickBot="1" x14ac:dyDescent="0.35">
      <c r="B14" s="15" t="s">
        <v>7</v>
      </c>
      <c r="C14" s="16"/>
      <c r="D14" s="16"/>
      <c r="E14" s="16"/>
      <c r="F14" s="16"/>
      <c r="G14" s="17"/>
    </row>
  </sheetData>
  <mergeCells count="11">
    <mergeCell ref="B9:G10"/>
    <mergeCell ref="B11:G12"/>
    <mergeCell ref="B13:G13"/>
    <mergeCell ref="B14:G14"/>
    <mergeCell ref="B3:G4"/>
    <mergeCell ref="C5:D5"/>
    <mergeCell ref="E5:F5"/>
    <mergeCell ref="B6:B8"/>
    <mergeCell ref="C6:D6"/>
    <mergeCell ref="E6:F6"/>
    <mergeCell ref="G6:G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36A2B-42CE-437F-903D-74AEEFD2436D}">
  <dimension ref="B2:G14"/>
  <sheetViews>
    <sheetView workbookViewId="0">
      <selection sqref="A1:XFD1048576"/>
    </sheetView>
  </sheetViews>
  <sheetFormatPr baseColWidth="10" defaultColWidth="11.44140625" defaultRowHeight="14.4" x14ac:dyDescent="0.3"/>
  <cols>
    <col min="1" max="1" width="11.44140625" style="1"/>
    <col min="2" max="2" width="16.6640625" style="1" customWidth="1"/>
    <col min="3" max="3" width="17.5546875" style="1" customWidth="1"/>
    <col min="4" max="4" width="16.5546875" style="1" customWidth="1"/>
    <col min="5" max="5" width="12.6640625" style="1" customWidth="1"/>
    <col min="6" max="6" width="12.33203125" style="1" customWidth="1"/>
    <col min="7" max="7" width="32.109375" style="1" customWidth="1"/>
    <col min="8" max="16384" width="11.44140625" style="1"/>
  </cols>
  <sheetData>
    <row r="2" spans="2:7" ht="15" thickBot="1" x14ac:dyDescent="0.35"/>
    <row r="3" spans="2:7" ht="18.75" customHeight="1" x14ac:dyDescent="0.3">
      <c r="B3" s="18" t="s">
        <v>0</v>
      </c>
      <c r="C3" s="19"/>
      <c r="D3" s="19"/>
      <c r="E3" s="19"/>
      <c r="F3" s="19"/>
      <c r="G3" s="20"/>
    </row>
    <row r="4" spans="2:7" ht="18" customHeight="1" thickBot="1" x14ac:dyDescent="0.35">
      <c r="B4" s="21"/>
      <c r="C4" s="22"/>
      <c r="D4" s="22"/>
      <c r="E4" s="22"/>
      <c r="F4" s="22"/>
      <c r="G4" s="23"/>
    </row>
    <row r="5" spans="2:7" ht="18" thickBot="1" x14ac:dyDescent="0.35">
      <c r="B5" s="4" t="s">
        <v>1</v>
      </c>
      <c r="C5" s="24" t="s">
        <v>2</v>
      </c>
      <c r="D5" s="24"/>
      <c r="E5" s="24" t="s">
        <v>3</v>
      </c>
      <c r="F5" s="24"/>
      <c r="G5" s="5" t="s">
        <v>4</v>
      </c>
    </row>
    <row r="6" spans="2:7" ht="18" customHeight="1" x14ac:dyDescent="0.3">
      <c r="B6" s="25" t="s">
        <v>47</v>
      </c>
      <c r="C6" s="28">
        <f>+C8+D8</f>
        <v>271</v>
      </c>
      <c r="D6" s="28"/>
      <c r="E6" s="28">
        <f>+E8+F8</f>
        <v>265</v>
      </c>
      <c r="F6" s="28"/>
      <c r="G6" s="29">
        <f>C6+E6</f>
        <v>536</v>
      </c>
    </row>
    <row r="7" spans="2:7" ht="17.399999999999999" x14ac:dyDescent="0.3">
      <c r="B7" s="26"/>
      <c r="C7" s="2" t="s">
        <v>5</v>
      </c>
      <c r="D7" s="2" t="s">
        <v>6</v>
      </c>
      <c r="E7" s="2" t="s">
        <v>5</v>
      </c>
      <c r="F7" s="2" t="s">
        <v>6</v>
      </c>
      <c r="G7" s="30"/>
    </row>
    <row r="8" spans="2:7" ht="18" thickBot="1" x14ac:dyDescent="0.35">
      <c r="B8" s="27"/>
      <c r="C8" s="3">
        <v>79</v>
      </c>
      <c r="D8" s="3">
        <v>192</v>
      </c>
      <c r="E8" s="3">
        <v>76</v>
      </c>
      <c r="F8" s="3">
        <v>189</v>
      </c>
      <c r="G8" s="31"/>
    </row>
    <row r="9" spans="2:7" x14ac:dyDescent="0.3">
      <c r="B9" s="6" t="s">
        <v>48</v>
      </c>
      <c r="C9" s="7"/>
      <c r="D9" s="7"/>
      <c r="E9" s="7"/>
      <c r="F9" s="7"/>
      <c r="G9" s="8"/>
    </row>
    <row r="10" spans="2:7" ht="118.2" customHeight="1" thickBot="1" x14ac:dyDescent="0.35">
      <c r="B10" s="9"/>
      <c r="C10" s="10"/>
      <c r="D10" s="10"/>
      <c r="E10" s="10"/>
      <c r="F10" s="10"/>
      <c r="G10" s="11"/>
    </row>
    <row r="11" spans="2:7" ht="30" customHeight="1" x14ac:dyDescent="0.3">
      <c r="B11" s="6" t="s">
        <v>49</v>
      </c>
      <c r="C11" s="7"/>
      <c r="D11" s="7"/>
      <c r="E11" s="7"/>
      <c r="F11" s="7"/>
      <c r="G11" s="8"/>
    </row>
    <row r="12" spans="2:7" ht="155.25" customHeight="1" thickBot="1" x14ac:dyDescent="0.35">
      <c r="B12" s="9"/>
      <c r="C12" s="10"/>
      <c r="D12" s="10"/>
      <c r="E12" s="10"/>
      <c r="F12" s="10"/>
      <c r="G12" s="11"/>
    </row>
    <row r="13" spans="2:7" ht="76.5" customHeight="1" thickBot="1" x14ac:dyDescent="0.35">
      <c r="B13" s="12" t="s">
        <v>31</v>
      </c>
      <c r="C13" s="13"/>
      <c r="D13" s="13"/>
      <c r="E13" s="13"/>
      <c r="F13" s="13"/>
      <c r="G13" s="14"/>
    </row>
    <row r="14" spans="2:7" ht="18" thickBot="1" x14ac:dyDescent="0.35">
      <c r="B14" s="15" t="s">
        <v>7</v>
      </c>
      <c r="C14" s="16"/>
      <c r="D14" s="16"/>
      <c r="E14" s="16"/>
      <c r="F14" s="16"/>
      <c r="G14" s="17"/>
    </row>
  </sheetData>
  <mergeCells count="11">
    <mergeCell ref="B9:G10"/>
    <mergeCell ref="B11:G12"/>
    <mergeCell ref="B13:G13"/>
    <mergeCell ref="B14:G14"/>
    <mergeCell ref="B3:G4"/>
    <mergeCell ref="C5:D5"/>
    <mergeCell ref="E5:F5"/>
    <mergeCell ref="B6:B8"/>
    <mergeCell ref="C6:D6"/>
    <mergeCell ref="E6:F6"/>
    <mergeCell ref="G6:G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EACB9-A0DB-4418-8DA0-35C4F8EE0C3C}">
  <dimension ref="B2:G14"/>
  <sheetViews>
    <sheetView workbookViewId="0">
      <selection sqref="A1:XFD1048576"/>
    </sheetView>
  </sheetViews>
  <sheetFormatPr baseColWidth="10" defaultColWidth="11.44140625" defaultRowHeight="14.4" x14ac:dyDescent="0.3"/>
  <cols>
    <col min="1" max="1" width="11.44140625" style="1"/>
    <col min="2" max="2" width="16.6640625" style="1" customWidth="1"/>
    <col min="3" max="3" width="17.5546875" style="1" customWidth="1"/>
    <col min="4" max="4" width="16.5546875" style="1" customWidth="1"/>
    <col min="5" max="5" width="12.6640625" style="1" customWidth="1"/>
    <col min="6" max="6" width="12.33203125" style="1" customWidth="1"/>
    <col min="7" max="7" width="32.109375" style="1" customWidth="1"/>
    <col min="8" max="16384" width="11.44140625" style="1"/>
  </cols>
  <sheetData>
    <row r="2" spans="2:7" ht="15" thickBot="1" x14ac:dyDescent="0.35"/>
    <row r="3" spans="2:7" ht="18.75" customHeight="1" x14ac:dyDescent="0.3">
      <c r="B3" s="18" t="s">
        <v>0</v>
      </c>
      <c r="C3" s="19"/>
      <c r="D3" s="19"/>
      <c r="E3" s="19"/>
      <c r="F3" s="19"/>
      <c r="G3" s="20"/>
    </row>
    <row r="4" spans="2:7" ht="18" customHeight="1" thickBot="1" x14ac:dyDescent="0.35">
      <c r="B4" s="21"/>
      <c r="C4" s="22"/>
      <c r="D4" s="22"/>
      <c r="E4" s="22"/>
      <c r="F4" s="22"/>
      <c r="G4" s="23"/>
    </row>
    <row r="5" spans="2:7" ht="18" thickBot="1" x14ac:dyDescent="0.35">
      <c r="B5" s="4" t="s">
        <v>1</v>
      </c>
      <c r="C5" s="24" t="s">
        <v>2</v>
      </c>
      <c r="D5" s="24"/>
      <c r="E5" s="24" t="s">
        <v>3</v>
      </c>
      <c r="F5" s="24"/>
      <c r="G5" s="5" t="s">
        <v>4</v>
      </c>
    </row>
    <row r="6" spans="2:7" ht="18" customHeight="1" x14ac:dyDescent="0.3">
      <c r="B6" s="25" t="s">
        <v>36</v>
      </c>
      <c r="C6" s="28">
        <f>+C8+D8</f>
        <v>296</v>
      </c>
      <c r="D6" s="28"/>
      <c r="E6" s="28">
        <f>+E8+F8</f>
        <v>292</v>
      </c>
      <c r="F6" s="28"/>
      <c r="G6" s="29">
        <f>C6+E6</f>
        <v>588</v>
      </c>
    </row>
    <row r="7" spans="2:7" ht="17.399999999999999" x14ac:dyDescent="0.3">
      <c r="B7" s="26"/>
      <c r="C7" s="2" t="s">
        <v>5</v>
      </c>
      <c r="D7" s="2" t="s">
        <v>6</v>
      </c>
      <c r="E7" s="2" t="s">
        <v>5</v>
      </c>
      <c r="F7" s="2" t="s">
        <v>6</v>
      </c>
      <c r="G7" s="30"/>
    </row>
    <row r="8" spans="2:7" ht="18" thickBot="1" x14ac:dyDescent="0.35">
      <c r="B8" s="27"/>
      <c r="C8" s="3">
        <v>85</v>
      </c>
      <c r="D8" s="3">
        <v>211</v>
      </c>
      <c r="E8" s="3">
        <v>85</v>
      </c>
      <c r="F8" s="3">
        <v>207</v>
      </c>
      <c r="G8" s="31"/>
    </row>
    <row r="9" spans="2:7" x14ac:dyDescent="0.3">
      <c r="B9" s="6" t="s">
        <v>39</v>
      </c>
      <c r="C9" s="7"/>
      <c r="D9" s="7"/>
      <c r="E9" s="7"/>
      <c r="F9" s="7"/>
      <c r="G9" s="8"/>
    </row>
    <row r="10" spans="2:7" ht="118.2" customHeight="1" thickBot="1" x14ac:dyDescent="0.35">
      <c r="B10" s="9"/>
      <c r="C10" s="10"/>
      <c r="D10" s="10"/>
      <c r="E10" s="10"/>
      <c r="F10" s="10"/>
      <c r="G10" s="11"/>
    </row>
    <row r="11" spans="2:7" ht="30" customHeight="1" x14ac:dyDescent="0.3">
      <c r="B11" s="6" t="s">
        <v>40</v>
      </c>
      <c r="C11" s="7"/>
      <c r="D11" s="7"/>
      <c r="E11" s="7"/>
      <c r="F11" s="7"/>
      <c r="G11" s="8"/>
    </row>
    <row r="12" spans="2:7" ht="155.25" customHeight="1" thickBot="1" x14ac:dyDescent="0.35">
      <c r="B12" s="9"/>
      <c r="C12" s="10"/>
      <c r="D12" s="10"/>
      <c r="E12" s="10"/>
      <c r="F12" s="10"/>
      <c r="G12" s="11"/>
    </row>
    <row r="13" spans="2:7" ht="76.5" customHeight="1" thickBot="1" x14ac:dyDescent="0.35">
      <c r="B13" s="12" t="s">
        <v>41</v>
      </c>
      <c r="C13" s="13"/>
      <c r="D13" s="13"/>
      <c r="E13" s="13"/>
      <c r="F13" s="13"/>
      <c r="G13" s="14"/>
    </row>
    <row r="14" spans="2:7" ht="18" thickBot="1" x14ac:dyDescent="0.35">
      <c r="B14" s="15" t="s">
        <v>7</v>
      </c>
      <c r="C14" s="16"/>
      <c r="D14" s="16"/>
      <c r="E14" s="16"/>
      <c r="F14" s="16"/>
      <c r="G14" s="17"/>
    </row>
  </sheetData>
  <mergeCells count="11">
    <mergeCell ref="B9:G10"/>
    <mergeCell ref="B11:G12"/>
    <mergeCell ref="B13:G13"/>
    <mergeCell ref="B14:G14"/>
    <mergeCell ref="B3:G4"/>
    <mergeCell ref="C5:D5"/>
    <mergeCell ref="E5:F5"/>
    <mergeCell ref="B6:B8"/>
    <mergeCell ref="C6:D6"/>
    <mergeCell ref="E6:F6"/>
    <mergeCell ref="G6:G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2CCF-EF4E-4752-8D6C-69159C1A7CC3}">
  <dimension ref="B2:G14"/>
  <sheetViews>
    <sheetView workbookViewId="0">
      <selection activeCell="K12" sqref="K12"/>
    </sheetView>
  </sheetViews>
  <sheetFormatPr baseColWidth="10" defaultColWidth="11.44140625" defaultRowHeight="14.4" x14ac:dyDescent="0.3"/>
  <cols>
    <col min="1" max="1" width="11.44140625" style="1"/>
    <col min="2" max="2" width="16.6640625" style="1" customWidth="1"/>
    <col min="3" max="3" width="17.5546875" style="1" customWidth="1"/>
    <col min="4" max="4" width="16.5546875" style="1" customWidth="1"/>
    <col min="5" max="5" width="12.6640625" style="1" customWidth="1"/>
    <col min="6" max="6" width="12.33203125" style="1" customWidth="1"/>
    <col min="7" max="7" width="32.109375" style="1" customWidth="1"/>
    <col min="8" max="16384" width="11.44140625" style="1"/>
  </cols>
  <sheetData>
    <row r="2" spans="2:7" ht="15" thickBot="1" x14ac:dyDescent="0.35"/>
    <row r="3" spans="2:7" ht="18.75" customHeight="1" x14ac:dyDescent="0.3">
      <c r="B3" s="18" t="s">
        <v>0</v>
      </c>
      <c r="C3" s="19"/>
      <c r="D3" s="19"/>
      <c r="E3" s="19"/>
      <c r="F3" s="19"/>
      <c r="G3" s="20"/>
    </row>
    <row r="4" spans="2:7" ht="18" customHeight="1" thickBot="1" x14ac:dyDescent="0.35">
      <c r="B4" s="21"/>
      <c r="C4" s="22"/>
      <c r="D4" s="22"/>
      <c r="E4" s="22"/>
      <c r="F4" s="22"/>
      <c r="G4" s="23"/>
    </row>
    <row r="5" spans="2:7" ht="18" thickBot="1" x14ac:dyDescent="0.35">
      <c r="B5" s="4" t="s">
        <v>1</v>
      </c>
      <c r="C5" s="24" t="s">
        <v>2</v>
      </c>
      <c r="D5" s="24"/>
      <c r="E5" s="24" t="s">
        <v>3</v>
      </c>
      <c r="F5" s="24"/>
      <c r="G5" s="5" t="s">
        <v>4</v>
      </c>
    </row>
    <row r="6" spans="2:7" ht="18" customHeight="1" x14ac:dyDescent="0.3">
      <c r="B6" s="25" t="s">
        <v>37</v>
      </c>
      <c r="C6" s="28">
        <f>+C8+D8</f>
        <v>302</v>
      </c>
      <c r="D6" s="28"/>
      <c r="E6" s="28">
        <f>+E8+F8</f>
        <v>299</v>
      </c>
      <c r="F6" s="28"/>
      <c r="G6" s="29">
        <f>C6+E6</f>
        <v>601</v>
      </c>
    </row>
    <row r="7" spans="2:7" ht="17.399999999999999" x14ac:dyDescent="0.3">
      <c r="B7" s="26"/>
      <c r="C7" s="2" t="s">
        <v>5</v>
      </c>
      <c r="D7" s="2" t="s">
        <v>6</v>
      </c>
      <c r="E7" s="2" t="s">
        <v>5</v>
      </c>
      <c r="F7" s="2" t="s">
        <v>6</v>
      </c>
      <c r="G7" s="30"/>
    </row>
    <row r="8" spans="2:7" ht="18" thickBot="1" x14ac:dyDescent="0.35">
      <c r="B8" s="27"/>
      <c r="C8" s="3">
        <v>82</v>
      </c>
      <c r="D8" s="3">
        <v>220</v>
      </c>
      <c r="E8" s="3">
        <v>84</v>
      </c>
      <c r="F8" s="3">
        <v>215</v>
      </c>
      <c r="G8" s="31"/>
    </row>
    <row r="9" spans="2:7" x14ac:dyDescent="0.3">
      <c r="B9" s="6" t="s">
        <v>8</v>
      </c>
      <c r="C9" s="7"/>
      <c r="D9" s="7"/>
      <c r="E9" s="7"/>
      <c r="F9" s="7"/>
      <c r="G9" s="8"/>
    </row>
    <row r="10" spans="2:7" ht="118.2" customHeight="1" thickBot="1" x14ac:dyDescent="0.35">
      <c r="B10" s="9"/>
      <c r="C10" s="10"/>
      <c r="D10" s="10"/>
      <c r="E10" s="10"/>
      <c r="F10" s="10"/>
      <c r="G10" s="11"/>
    </row>
    <row r="11" spans="2:7" ht="30" customHeight="1" x14ac:dyDescent="0.3">
      <c r="B11" s="6" t="s">
        <v>42</v>
      </c>
      <c r="C11" s="7"/>
      <c r="D11" s="7"/>
      <c r="E11" s="7"/>
      <c r="F11" s="7"/>
      <c r="G11" s="8"/>
    </row>
    <row r="12" spans="2:7" ht="155.25" customHeight="1" thickBot="1" x14ac:dyDescent="0.35">
      <c r="B12" s="9"/>
      <c r="C12" s="10"/>
      <c r="D12" s="10"/>
      <c r="E12" s="10"/>
      <c r="F12" s="10"/>
      <c r="G12" s="11"/>
    </row>
    <row r="13" spans="2:7" ht="76.5" customHeight="1" thickBot="1" x14ac:dyDescent="0.35">
      <c r="B13" s="12" t="s">
        <v>43</v>
      </c>
      <c r="C13" s="13"/>
      <c r="D13" s="13"/>
      <c r="E13" s="13"/>
      <c r="F13" s="13"/>
      <c r="G13" s="14"/>
    </row>
    <row r="14" spans="2:7" ht="18" thickBot="1" x14ac:dyDescent="0.35">
      <c r="B14" s="15" t="s">
        <v>7</v>
      </c>
      <c r="C14" s="16"/>
      <c r="D14" s="16"/>
      <c r="E14" s="16"/>
      <c r="F14" s="16"/>
      <c r="G14" s="17"/>
    </row>
  </sheetData>
  <mergeCells count="11">
    <mergeCell ref="B9:G10"/>
    <mergeCell ref="B11:G12"/>
    <mergeCell ref="B13:G13"/>
    <mergeCell ref="B14:G14"/>
    <mergeCell ref="B3:G4"/>
    <mergeCell ref="C5:D5"/>
    <mergeCell ref="E5:F5"/>
    <mergeCell ref="B6:B8"/>
    <mergeCell ref="C6:D6"/>
    <mergeCell ref="E6:F6"/>
    <mergeCell ref="G6:G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2E40D-25CE-4162-A682-D8C551E232B4}">
  <dimension ref="B2:G14"/>
  <sheetViews>
    <sheetView workbookViewId="0">
      <selection activeCell="B13" sqref="B13:G13"/>
    </sheetView>
  </sheetViews>
  <sheetFormatPr baseColWidth="10" defaultColWidth="11.44140625" defaultRowHeight="14.4" x14ac:dyDescent="0.3"/>
  <cols>
    <col min="1" max="1" width="11.44140625" style="1"/>
    <col min="2" max="2" width="16.6640625" style="1" customWidth="1"/>
    <col min="3" max="3" width="17.5546875" style="1" customWidth="1"/>
    <col min="4" max="4" width="16.5546875" style="1" customWidth="1"/>
    <col min="5" max="5" width="12.6640625" style="1" customWidth="1"/>
    <col min="6" max="6" width="12.33203125" style="1" customWidth="1"/>
    <col min="7" max="7" width="32.109375" style="1" customWidth="1"/>
    <col min="8" max="16384" width="11.44140625" style="1"/>
  </cols>
  <sheetData>
    <row r="2" spans="2:7" ht="15" thickBot="1" x14ac:dyDescent="0.35"/>
    <row r="3" spans="2:7" ht="18.75" customHeight="1" x14ac:dyDescent="0.3">
      <c r="B3" s="18" t="s">
        <v>0</v>
      </c>
      <c r="C3" s="19"/>
      <c r="D3" s="19"/>
      <c r="E3" s="19"/>
      <c r="F3" s="19"/>
      <c r="G3" s="20"/>
    </row>
    <row r="4" spans="2:7" ht="18" customHeight="1" thickBot="1" x14ac:dyDescent="0.35">
      <c r="B4" s="21"/>
      <c r="C4" s="22"/>
      <c r="D4" s="22"/>
      <c r="E4" s="22"/>
      <c r="F4" s="22"/>
      <c r="G4" s="23"/>
    </row>
    <row r="5" spans="2:7" ht="18" thickBot="1" x14ac:dyDescent="0.35">
      <c r="B5" s="4" t="s">
        <v>1</v>
      </c>
      <c r="C5" s="24" t="s">
        <v>2</v>
      </c>
      <c r="D5" s="24"/>
      <c r="E5" s="24" t="s">
        <v>3</v>
      </c>
      <c r="F5" s="24"/>
      <c r="G5" s="5" t="s">
        <v>4</v>
      </c>
    </row>
    <row r="6" spans="2:7" ht="18" customHeight="1" x14ac:dyDescent="0.3">
      <c r="B6" s="25" t="s">
        <v>38</v>
      </c>
      <c r="C6" s="28">
        <f>+C8+D8</f>
        <v>329</v>
      </c>
      <c r="D6" s="28"/>
      <c r="E6" s="28">
        <f>+E8+F8</f>
        <v>327</v>
      </c>
      <c r="F6" s="28"/>
      <c r="G6" s="29">
        <f>C6+E6</f>
        <v>656</v>
      </c>
    </row>
    <row r="7" spans="2:7" ht="17.399999999999999" x14ac:dyDescent="0.3">
      <c r="B7" s="26"/>
      <c r="C7" s="2" t="s">
        <v>5</v>
      </c>
      <c r="D7" s="2" t="s">
        <v>6</v>
      </c>
      <c r="E7" s="2" t="s">
        <v>5</v>
      </c>
      <c r="F7" s="2" t="s">
        <v>6</v>
      </c>
      <c r="G7" s="30"/>
    </row>
    <row r="8" spans="2:7" ht="18" thickBot="1" x14ac:dyDescent="0.35">
      <c r="B8" s="27"/>
      <c r="C8" s="3">
        <v>78</v>
      </c>
      <c r="D8" s="3">
        <v>251</v>
      </c>
      <c r="E8" s="3">
        <v>75</v>
      </c>
      <c r="F8" s="3">
        <v>252</v>
      </c>
      <c r="G8" s="31"/>
    </row>
    <row r="9" spans="2:7" x14ac:dyDescent="0.3">
      <c r="B9" s="6" t="s">
        <v>44</v>
      </c>
      <c r="C9" s="7"/>
      <c r="D9" s="7"/>
      <c r="E9" s="7"/>
      <c r="F9" s="7"/>
      <c r="G9" s="8"/>
    </row>
    <row r="10" spans="2:7" ht="118.2" customHeight="1" thickBot="1" x14ac:dyDescent="0.35">
      <c r="B10" s="9"/>
      <c r="C10" s="10"/>
      <c r="D10" s="10"/>
      <c r="E10" s="10"/>
      <c r="F10" s="10"/>
      <c r="G10" s="11"/>
    </row>
    <row r="11" spans="2:7" ht="30" customHeight="1" x14ac:dyDescent="0.3">
      <c r="B11" s="6" t="s">
        <v>45</v>
      </c>
      <c r="C11" s="7"/>
      <c r="D11" s="7"/>
      <c r="E11" s="7"/>
      <c r="F11" s="7"/>
      <c r="G11" s="8"/>
    </row>
    <row r="12" spans="2:7" ht="155.25" customHeight="1" thickBot="1" x14ac:dyDescent="0.35">
      <c r="B12" s="9"/>
      <c r="C12" s="10"/>
      <c r="D12" s="10"/>
      <c r="E12" s="10"/>
      <c r="F12" s="10"/>
      <c r="G12" s="11"/>
    </row>
    <row r="13" spans="2:7" ht="76.5" customHeight="1" thickBot="1" x14ac:dyDescent="0.35">
      <c r="B13" s="12" t="s">
        <v>46</v>
      </c>
      <c r="C13" s="13"/>
      <c r="D13" s="13"/>
      <c r="E13" s="13"/>
      <c r="F13" s="13"/>
      <c r="G13" s="14"/>
    </row>
    <row r="14" spans="2:7" ht="18" thickBot="1" x14ac:dyDescent="0.35">
      <c r="B14" s="15" t="s">
        <v>7</v>
      </c>
      <c r="C14" s="16"/>
      <c r="D14" s="16"/>
      <c r="E14" s="16"/>
      <c r="F14" s="16"/>
      <c r="G14" s="17"/>
    </row>
  </sheetData>
  <mergeCells count="11">
    <mergeCell ref="B9:G10"/>
    <mergeCell ref="B11:G12"/>
    <mergeCell ref="B13:G13"/>
    <mergeCell ref="B14:G14"/>
    <mergeCell ref="B3:G4"/>
    <mergeCell ref="C5:D5"/>
    <mergeCell ref="E5:F5"/>
    <mergeCell ref="B6:B8"/>
    <mergeCell ref="C6:D6"/>
    <mergeCell ref="E6:F6"/>
    <mergeCell ref="G6:G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BABE3-64FD-43DB-9C5C-A392548711B8}">
  <dimension ref="B2:G14"/>
  <sheetViews>
    <sheetView workbookViewId="0">
      <selection sqref="A1:XFD1048576"/>
    </sheetView>
  </sheetViews>
  <sheetFormatPr baseColWidth="10" defaultColWidth="11.44140625" defaultRowHeight="14.4" x14ac:dyDescent="0.3"/>
  <cols>
    <col min="1" max="1" width="11.44140625" style="1"/>
    <col min="2" max="2" width="16.6640625" style="1" customWidth="1"/>
    <col min="3" max="3" width="17.5546875" style="1" customWidth="1"/>
    <col min="4" max="4" width="16.5546875" style="1" customWidth="1"/>
    <col min="5" max="5" width="12.6640625" style="1" customWidth="1"/>
    <col min="6" max="6" width="12.33203125" style="1" customWidth="1"/>
    <col min="7" max="7" width="32.109375" style="1" customWidth="1"/>
    <col min="8" max="16384" width="11.44140625" style="1"/>
  </cols>
  <sheetData>
    <row r="2" spans="2:7" ht="15" thickBot="1" x14ac:dyDescent="0.35"/>
    <row r="3" spans="2:7" ht="18.75" customHeight="1" x14ac:dyDescent="0.3">
      <c r="B3" s="18" t="s">
        <v>0</v>
      </c>
      <c r="C3" s="19"/>
      <c r="D3" s="19"/>
      <c r="E3" s="19"/>
      <c r="F3" s="19"/>
      <c r="G3" s="20"/>
    </row>
    <row r="4" spans="2:7" ht="18" customHeight="1" thickBot="1" x14ac:dyDescent="0.35">
      <c r="B4" s="21"/>
      <c r="C4" s="22"/>
      <c r="D4" s="22"/>
      <c r="E4" s="22"/>
      <c r="F4" s="22"/>
      <c r="G4" s="23"/>
    </row>
    <row r="5" spans="2:7" ht="18" thickBot="1" x14ac:dyDescent="0.35">
      <c r="B5" s="4" t="s">
        <v>1</v>
      </c>
      <c r="C5" s="24" t="s">
        <v>2</v>
      </c>
      <c r="D5" s="24"/>
      <c r="E5" s="24" t="s">
        <v>3</v>
      </c>
      <c r="F5" s="24"/>
      <c r="G5" s="5" t="s">
        <v>4</v>
      </c>
    </row>
    <row r="6" spans="2:7" ht="18" customHeight="1" x14ac:dyDescent="0.3">
      <c r="B6" s="25" t="s">
        <v>32</v>
      </c>
      <c r="C6" s="28">
        <f>+C8+D8</f>
        <v>283</v>
      </c>
      <c r="D6" s="28"/>
      <c r="E6" s="28">
        <f>+E8+F8</f>
        <v>281</v>
      </c>
      <c r="F6" s="28"/>
      <c r="G6" s="29">
        <f>C6+E6</f>
        <v>564</v>
      </c>
    </row>
    <row r="7" spans="2:7" ht="17.399999999999999" x14ac:dyDescent="0.3">
      <c r="B7" s="26"/>
      <c r="C7" s="2" t="s">
        <v>5</v>
      </c>
      <c r="D7" s="2" t="s">
        <v>6</v>
      </c>
      <c r="E7" s="2" t="s">
        <v>5</v>
      </c>
      <c r="F7" s="2" t="s">
        <v>6</v>
      </c>
      <c r="G7" s="30"/>
    </row>
    <row r="8" spans="2:7" ht="18" thickBot="1" x14ac:dyDescent="0.35">
      <c r="B8" s="27"/>
      <c r="C8" s="3">
        <v>86</v>
      </c>
      <c r="D8" s="3">
        <v>197</v>
      </c>
      <c r="E8" s="3">
        <v>86</v>
      </c>
      <c r="F8" s="3">
        <v>195</v>
      </c>
      <c r="G8" s="31"/>
    </row>
    <row r="9" spans="2:7" x14ac:dyDescent="0.3">
      <c r="B9" s="6" t="s">
        <v>33</v>
      </c>
      <c r="C9" s="7"/>
      <c r="D9" s="7"/>
      <c r="E9" s="7"/>
      <c r="F9" s="7"/>
      <c r="G9" s="8"/>
    </row>
    <row r="10" spans="2:7" ht="118.2" customHeight="1" thickBot="1" x14ac:dyDescent="0.35">
      <c r="B10" s="9"/>
      <c r="C10" s="10"/>
      <c r="D10" s="10"/>
      <c r="E10" s="10"/>
      <c r="F10" s="10"/>
      <c r="G10" s="11"/>
    </row>
    <row r="11" spans="2:7" ht="30" customHeight="1" x14ac:dyDescent="0.3">
      <c r="B11" s="6" t="s">
        <v>34</v>
      </c>
      <c r="C11" s="7"/>
      <c r="D11" s="7"/>
      <c r="E11" s="7"/>
      <c r="F11" s="7"/>
      <c r="G11" s="8"/>
    </row>
    <row r="12" spans="2:7" ht="155.25" customHeight="1" thickBot="1" x14ac:dyDescent="0.35">
      <c r="B12" s="9"/>
      <c r="C12" s="10"/>
      <c r="D12" s="10"/>
      <c r="E12" s="10"/>
      <c r="F12" s="10"/>
      <c r="G12" s="11"/>
    </row>
    <row r="13" spans="2:7" ht="76.5" customHeight="1" thickBot="1" x14ac:dyDescent="0.35">
      <c r="B13" s="12" t="s">
        <v>35</v>
      </c>
      <c r="C13" s="13"/>
      <c r="D13" s="13"/>
      <c r="E13" s="13"/>
      <c r="F13" s="13"/>
      <c r="G13" s="14"/>
    </row>
    <row r="14" spans="2:7" ht="18" thickBot="1" x14ac:dyDescent="0.35">
      <c r="B14" s="15" t="s">
        <v>7</v>
      </c>
      <c r="C14" s="16"/>
      <c r="D14" s="16"/>
      <c r="E14" s="16"/>
      <c r="F14" s="16"/>
      <c r="G14" s="17"/>
    </row>
  </sheetData>
  <mergeCells count="11">
    <mergeCell ref="B9:G10"/>
    <mergeCell ref="B11:G12"/>
    <mergeCell ref="B13:G13"/>
    <mergeCell ref="B14:G14"/>
    <mergeCell ref="B3:G4"/>
    <mergeCell ref="C5:D5"/>
    <mergeCell ref="E5:F5"/>
    <mergeCell ref="B6:B8"/>
    <mergeCell ref="C6:D6"/>
    <mergeCell ref="E6:F6"/>
    <mergeCell ref="G6:G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FD31C-530F-4D2B-9FC5-AB28DDB3D2C5}">
  <dimension ref="B2:G14"/>
  <sheetViews>
    <sheetView workbookViewId="0">
      <selection sqref="A1:XFD1048576"/>
    </sheetView>
  </sheetViews>
  <sheetFormatPr baseColWidth="10" defaultColWidth="11.44140625" defaultRowHeight="14.4" x14ac:dyDescent="0.3"/>
  <cols>
    <col min="1" max="1" width="11.44140625" style="1"/>
    <col min="2" max="2" width="16.6640625" style="1" customWidth="1"/>
    <col min="3" max="3" width="17.5546875" style="1" customWidth="1"/>
    <col min="4" max="4" width="16.5546875" style="1" customWidth="1"/>
    <col min="5" max="5" width="12.6640625" style="1" customWidth="1"/>
    <col min="6" max="6" width="12.33203125" style="1" customWidth="1"/>
    <col min="7" max="7" width="32.109375" style="1" customWidth="1"/>
    <col min="8" max="16384" width="11.44140625" style="1"/>
  </cols>
  <sheetData>
    <row r="2" spans="2:7" ht="15" thickBot="1" x14ac:dyDescent="0.35"/>
    <row r="3" spans="2:7" ht="18.75" customHeight="1" x14ac:dyDescent="0.3">
      <c r="B3" s="18" t="s">
        <v>0</v>
      </c>
      <c r="C3" s="19"/>
      <c r="D3" s="19"/>
      <c r="E3" s="19"/>
      <c r="F3" s="19"/>
      <c r="G3" s="20"/>
    </row>
    <row r="4" spans="2:7" ht="18" customHeight="1" thickBot="1" x14ac:dyDescent="0.35">
      <c r="B4" s="21"/>
      <c r="C4" s="22"/>
      <c r="D4" s="22"/>
      <c r="E4" s="22"/>
      <c r="F4" s="22"/>
      <c r="G4" s="23"/>
    </row>
    <row r="5" spans="2:7" ht="18" thickBot="1" x14ac:dyDescent="0.35">
      <c r="B5" s="4" t="s">
        <v>1</v>
      </c>
      <c r="C5" s="24" t="s">
        <v>2</v>
      </c>
      <c r="D5" s="24"/>
      <c r="E5" s="24" t="s">
        <v>3</v>
      </c>
      <c r="F5" s="24"/>
      <c r="G5" s="5" t="s">
        <v>4</v>
      </c>
    </row>
    <row r="6" spans="2:7" ht="18" customHeight="1" x14ac:dyDescent="0.3">
      <c r="B6" s="25" t="s">
        <v>28</v>
      </c>
      <c r="C6" s="28">
        <f>+C8+D8</f>
        <v>294</v>
      </c>
      <c r="D6" s="28"/>
      <c r="E6" s="28">
        <f>+E8+F8</f>
        <v>292</v>
      </c>
      <c r="F6" s="28"/>
      <c r="G6" s="29">
        <f>C6+E6</f>
        <v>586</v>
      </c>
    </row>
    <row r="7" spans="2:7" ht="17.399999999999999" x14ac:dyDescent="0.3">
      <c r="B7" s="26"/>
      <c r="C7" s="2" t="s">
        <v>5</v>
      </c>
      <c r="D7" s="2" t="s">
        <v>6</v>
      </c>
      <c r="E7" s="2" t="s">
        <v>5</v>
      </c>
      <c r="F7" s="2" t="s">
        <v>6</v>
      </c>
      <c r="G7" s="30"/>
    </row>
    <row r="8" spans="2:7" ht="18" thickBot="1" x14ac:dyDescent="0.35">
      <c r="B8" s="27"/>
      <c r="C8" s="3">
        <v>82</v>
      </c>
      <c r="D8" s="3">
        <v>212</v>
      </c>
      <c r="E8" s="3">
        <v>82</v>
      </c>
      <c r="F8" s="3">
        <v>210</v>
      </c>
      <c r="G8" s="31"/>
    </row>
    <row r="9" spans="2:7" x14ac:dyDescent="0.3">
      <c r="B9" s="6" t="s">
        <v>29</v>
      </c>
      <c r="C9" s="7"/>
      <c r="D9" s="7"/>
      <c r="E9" s="7"/>
      <c r="F9" s="7"/>
      <c r="G9" s="8"/>
    </row>
    <row r="10" spans="2:7" ht="118.2" customHeight="1" thickBot="1" x14ac:dyDescent="0.35">
      <c r="B10" s="9"/>
      <c r="C10" s="10"/>
      <c r="D10" s="10"/>
      <c r="E10" s="10"/>
      <c r="F10" s="10"/>
      <c r="G10" s="11"/>
    </row>
    <row r="11" spans="2:7" ht="30" customHeight="1" x14ac:dyDescent="0.3">
      <c r="B11" s="6" t="s">
        <v>30</v>
      </c>
      <c r="C11" s="7"/>
      <c r="D11" s="7"/>
      <c r="E11" s="7"/>
      <c r="F11" s="7"/>
      <c r="G11" s="8"/>
    </row>
    <row r="12" spans="2:7" ht="155.25" customHeight="1" thickBot="1" x14ac:dyDescent="0.35">
      <c r="B12" s="9"/>
      <c r="C12" s="10"/>
      <c r="D12" s="10"/>
      <c r="E12" s="10"/>
      <c r="F12" s="10"/>
      <c r="G12" s="11"/>
    </row>
    <row r="13" spans="2:7" ht="76.5" customHeight="1" thickBot="1" x14ac:dyDescent="0.35">
      <c r="B13" s="12" t="s">
        <v>31</v>
      </c>
      <c r="C13" s="13"/>
      <c r="D13" s="13"/>
      <c r="E13" s="13"/>
      <c r="F13" s="13"/>
      <c r="G13" s="14"/>
    </row>
    <row r="14" spans="2:7" ht="18" thickBot="1" x14ac:dyDescent="0.35">
      <c r="B14" s="15" t="s">
        <v>7</v>
      </c>
      <c r="C14" s="16"/>
      <c r="D14" s="16"/>
      <c r="E14" s="16"/>
      <c r="F14" s="16"/>
      <c r="G14" s="17"/>
    </row>
  </sheetData>
  <mergeCells count="11">
    <mergeCell ref="B9:G10"/>
    <mergeCell ref="B11:G12"/>
    <mergeCell ref="B13:G13"/>
    <mergeCell ref="B14:G14"/>
    <mergeCell ref="B3:G4"/>
    <mergeCell ref="C5:D5"/>
    <mergeCell ref="E5:F5"/>
    <mergeCell ref="B6:B8"/>
    <mergeCell ref="C6:D6"/>
    <mergeCell ref="E6:F6"/>
    <mergeCell ref="G6:G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2D010-6F55-4B30-B166-E3BB6117860A}">
  <dimension ref="B2:G14"/>
  <sheetViews>
    <sheetView workbookViewId="0">
      <selection sqref="A1:XFD1048576"/>
    </sheetView>
  </sheetViews>
  <sheetFormatPr baseColWidth="10" defaultColWidth="11.44140625" defaultRowHeight="14.4" x14ac:dyDescent="0.3"/>
  <cols>
    <col min="1" max="1" width="11.44140625" style="1"/>
    <col min="2" max="2" width="16.6640625" style="1" customWidth="1"/>
    <col min="3" max="3" width="17.5546875" style="1" customWidth="1"/>
    <col min="4" max="4" width="16.5546875" style="1" customWidth="1"/>
    <col min="5" max="5" width="12.6640625" style="1" customWidth="1"/>
    <col min="6" max="6" width="12.33203125" style="1" customWidth="1"/>
    <col min="7" max="7" width="32.109375" style="1" customWidth="1"/>
    <col min="8" max="16384" width="11.44140625" style="1"/>
  </cols>
  <sheetData>
    <row r="2" spans="2:7" ht="15" thickBot="1" x14ac:dyDescent="0.35"/>
    <row r="3" spans="2:7" ht="18.75" customHeight="1" x14ac:dyDescent="0.3">
      <c r="B3" s="18" t="s">
        <v>0</v>
      </c>
      <c r="C3" s="19"/>
      <c r="D3" s="19"/>
      <c r="E3" s="19"/>
      <c r="F3" s="19"/>
      <c r="G3" s="20"/>
    </row>
    <row r="4" spans="2:7" ht="18" customHeight="1" thickBot="1" x14ac:dyDescent="0.35">
      <c r="B4" s="21"/>
      <c r="C4" s="22"/>
      <c r="D4" s="22"/>
      <c r="E4" s="22"/>
      <c r="F4" s="22"/>
      <c r="G4" s="23"/>
    </row>
    <row r="5" spans="2:7" ht="18" thickBot="1" x14ac:dyDescent="0.35">
      <c r="B5" s="4" t="s">
        <v>1</v>
      </c>
      <c r="C5" s="24" t="s">
        <v>2</v>
      </c>
      <c r="D5" s="24"/>
      <c r="E5" s="24" t="s">
        <v>3</v>
      </c>
      <c r="F5" s="24"/>
      <c r="G5" s="5" t="s">
        <v>4</v>
      </c>
    </row>
    <row r="6" spans="2:7" ht="18" customHeight="1" x14ac:dyDescent="0.3">
      <c r="B6" s="25" t="s">
        <v>27</v>
      </c>
      <c r="C6" s="28">
        <f>+C8+D8</f>
        <v>262</v>
      </c>
      <c r="D6" s="28"/>
      <c r="E6" s="28">
        <f>+E8+F8</f>
        <v>263</v>
      </c>
      <c r="F6" s="28"/>
      <c r="G6" s="29">
        <f>C6+E6</f>
        <v>525</v>
      </c>
    </row>
    <row r="7" spans="2:7" ht="17.399999999999999" x14ac:dyDescent="0.3">
      <c r="B7" s="26"/>
      <c r="C7" s="2" t="s">
        <v>5</v>
      </c>
      <c r="D7" s="2" t="s">
        <v>6</v>
      </c>
      <c r="E7" s="2" t="s">
        <v>5</v>
      </c>
      <c r="F7" s="2" t="s">
        <v>6</v>
      </c>
      <c r="G7" s="30"/>
    </row>
    <row r="8" spans="2:7" ht="18" thickBot="1" x14ac:dyDescent="0.35">
      <c r="B8" s="27"/>
      <c r="C8" s="3">
        <v>78</v>
      </c>
      <c r="D8" s="3">
        <v>184</v>
      </c>
      <c r="E8" s="3">
        <v>79</v>
      </c>
      <c r="F8" s="3">
        <v>184</v>
      </c>
      <c r="G8" s="31"/>
    </row>
    <row r="9" spans="2:7" x14ac:dyDescent="0.3">
      <c r="B9" s="6" t="s">
        <v>24</v>
      </c>
      <c r="C9" s="7"/>
      <c r="D9" s="7"/>
      <c r="E9" s="7"/>
      <c r="F9" s="7"/>
      <c r="G9" s="8"/>
    </row>
    <row r="10" spans="2:7" ht="118.2" customHeight="1" thickBot="1" x14ac:dyDescent="0.35">
      <c r="B10" s="9"/>
      <c r="C10" s="10"/>
      <c r="D10" s="10"/>
      <c r="E10" s="10"/>
      <c r="F10" s="10"/>
      <c r="G10" s="11"/>
    </row>
    <row r="11" spans="2:7" ht="30" customHeight="1" x14ac:dyDescent="0.3">
      <c r="B11" s="6" t="s">
        <v>25</v>
      </c>
      <c r="C11" s="7"/>
      <c r="D11" s="7"/>
      <c r="E11" s="7"/>
      <c r="F11" s="7"/>
      <c r="G11" s="8"/>
    </row>
    <row r="12" spans="2:7" ht="155.25" customHeight="1" thickBot="1" x14ac:dyDescent="0.35">
      <c r="B12" s="9"/>
      <c r="C12" s="10"/>
      <c r="D12" s="10"/>
      <c r="E12" s="10"/>
      <c r="F12" s="10"/>
      <c r="G12" s="11"/>
    </row>
    <row r="13" spans="2:7" ht="76.5" customHeight="1" thickBot="1" x14ac:dyDescent="0.35">
      <c r="B13" s="12" t="s">
        <v>26</v>
      </c>
      <c r="C13" s="13"/>
      <c r="D13" s="13"/>
      <c r="E13" s="13"/>
      <c r="F13" s="13"/>
      <c r="G13" s="14"/>
    </row>
    <row r="14" spans="2:7" ht="18" thickBot="1" x14ac:dyDescent="0.35">
      <c r="B14" s="15" t="s">
        <v>7</v>
      </c>
      <c r="C14" s="16"/>
      <c r="D14" s="16"/>
      <c r="E14" s="16"/>
      <c r="F14" s="16"/>
      <c r="G14" s="17"/>
    </row>
  </sheetData>
  <mergeCells count="11">
    <mergeCell ref="B9:G10"/>
    <mergeCell ref="B11:G12"/>
    <mergeCell ref="B13:G13"/>
    <mergeCell ref="B14:G14"/>
    <mergeCell ref="B3:G4"/>
    <mergeCell ref="C5:D5"/>
    <mergeCell ref="E5:F5"/>
    <mergeCell ref="B6:B8"/>
    <mergeCell ref="C6:D6"/>
    <mergeCell ref="E6:F6"/>
    <mergeCell ref="G6:G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4388C-4001-4707-B96C-16B893D6109D}">
  <dimension ref="B2:G14"/>
  <sheetViews>
    <sheetView workbookViewId="0">
      <selection sqref="A1:XFD1048576"/>
    </sheetView>
  </sheetViews>
  <sheetFormatPr baseColWidth="10" defaultColWidth="11.44140625" defaultRowHeight="14.4" x14ac:dyDescent="0.3"/>
  <cols>
    <col min="1" max="1" width="11.44140625" style="1"/>
    <col min="2" max="2" width="16.6640625" style="1" customWidth="1"/>
    <col min="3" max="3" width="17.5546875" style="1" customWidth="1"/>
    <col min="4" max="4" width="16.5546875" style="1" customWidth="1"/>
    <col min="5" max="5" width="12.6640625" style="1" customWidth="1"/>
    <col min="6" max="6" width="12.33203125" style="1" customWidth="1"/>
    <col min="7" max="7" width="32.109375" style="1" customWidth="1"/>
    <col min="8" max="16384" width="11.44140625" style="1"/>
  </cols>
  <sheetData>
    <row r="2" spans="2:7" ht="15" thickBot="1" x14ac:dyDescent="0.35"/>
    <row r="3" spans="2:7" ht="18.75" customHeight="1" x14ac:dyDescent="0.3">
      <c r="B3" s="18" t="s">
        <v>0</v>
      </c>
      <c r="C3" s="19"/>
      <c r="D3" s="19"/>
      <c r="E3" s="19"/>
      <c r="F3" s="19"/>
      <c r="G3" s="20"/>
    </row>
    <row r="4" spans="2:7" ht="18" customHeight="1" thickBot="1" x14ac:dyDescent="0.35">
      <c r="B4" s="21"/>
      <c r="C4" s="22"/>
      <c r="D4" s="22"/>
      <c r="E4" s="22"/>
      <c r="F4" s="22"/>
      <c r="G4" s="23"/>
    </row>
    <row r="5" spans="2:7" ht="18" thickBot="1" x14ac:dyDescent="0.35">
      <c r="B5" s="4" t="s">
        <v>1</v>
      </c>
      <c r="C5" s="24" t="s">
        <v>2</v>
      </c>
      <c r="D5" s="24"/>
      <c r="E5" s="24" t="s">
        <v>3</v>
      </c>
      <c r="F5" s="24"/>
      <c r="G5" s="5" t="s">
        <v>4</v>
      </c>
    </row>
    <row r="6" spans="2:7" ht="18" customHeight="1" x14ac:dyDescent="0.3">
      <c r="B6" s="25" t="s">
        <v>20</v>
      </c>
      <c r="C6" s="28">
        <f>+C8+D8</f>
        <v>255</v>
      </c>
      <c r="D6" s="28"/>
      <c r="E6" s="28">
        <f>+E8+F8</f>
        <v>254</v>
      </c>
      <c r="F6" s="28"/>
      <c r="G6" s="29">
        <f>C6+E6</f>
        <v>509</v>
      </c>
    </row>
    <row r="7" spans="2:7" ht="17.399999999999999" x14ac:dyDescent="0.3">
      <c r="B7" s="26"/>
      <c r="C7" s="2" t="s">
        <v>5</v>
      </c>
      <c r="D7" s="2" t="s">
        <v>6</v>
      </c>
      <c r="E7" s="2" t="s">
        <v>5</v>
      </c>
      <c r="F7" s="2" t="s">
        <v>6</v>
      </c>
      <c r="G7" s="30"/>
    </row>
    <row r="8" spans="2:7" ht="18" thickBot="1" x14ac:dyDescent="0.35">
      <c r="B8" s="27"/>
      <c r="C8" s="3">
        <v>81</v>
      </c>
      <c r="D8" s="3">
        <v>174</v>
      </c>
      <c r="E8" s="3">
        <v>81</v>
      </c>
      <c r="F8" s="3">
        <v>173</v>
      </c>
      <c r="G8" s="31"/>
    </row>
    <row r="9" spans="2:7" x14ac:dyDescent="0.3">
      <c r="B9" s="6" t="s">
        <v>21</v>
      </c>
      <c r="C9" s="7"/>
      <c r="D9" s="7"/>
      <c r="E9" s="7"/>
      <c r="F9" s="7"/>
      <c r="G9" s="8"/>
    </row>
    <row r="10" spans="2:7" ht="118.2" customHeight="1" thickBot="1" x14ac:dyDescent="0.35">
      <c r="B10" s="9"/>
      <c r="C10" s="10"/>
      <c r="D10" s="10"/>
      <c r="E10" s="10"/>
      <c r="F10" s="10"/>
      <c r="G10" s="11"/>
    </row>
    <row r="11" spans="2:7" ht="30" customHeight="1" x14ac:dyDescent="0.3">
      <c r="B11" s="6" t="s">
        <v>22</v>
      </c>
      <c r="C11" s="7"/>
      <c r="D11" s="7"/>
      <c r="E11" s="7"/>
      <c r="F11" s="7"/>
      <c r="G11" s="8"/>
    </row>
    <row r="12" spans="2:7" ht="155.25" customHeight="1" thickBot="1" x14ac:dyDescent="0.35">
      <c r="B12" s="9"/>
      <c r="C12" s="10"/>
      <c r="D12" s="10"/>
      <c r="E12" s="10"/>
      <c r="F12" s="10"/>
      <c r="G12" s="11"/>
    </row>
    <row r="13" spans="2:7" ht="76.5" customHeight="1" thickBot="1" x14ac:dyDescent="0.35">
      <c r="B13" s="12" t="s">
        <v>23</v>
      </c>
      <c r="C13" s="13"/>
      <c r="D13" s="13"/>
      <c r="E13" s="13"/>
      <c r="F13" s="13"/>
      <c r="G13" s="14"/>
    </row>
    <row r="14" spans="2:7" ht="18" thickBot="1" x14ac:dyDescent="0.35">
      <c r="B14" s="15" t="s">
        <v>7</v>
      </c>
      <c r="C14" s="16"/>
      <c r="D14" s="16"/>
      <c r="E14" s="16"/>
      <c r="F14" s="16"/>
      <c r="G14" s="17"/>
    </row>
  </sheetData>
  <mergeCells count="11">
    <mergeCell ref="B9:G10"/>
    <mergeCell ref="B11:G12"/>
    <mergeCell ref="B13:G13"/>
    <mergeCell ref="B14:G14"/>
    <mergeCell ref="B3:G4"/>
    <mergeCell ref="C5:D5"/>
    <mergeCell ref="E5:F5"/>
    <mergeCell ref="B6:B8"/>
    <mergeCell ref="C6:D6"/>
    <mergeCell ref="E6:F6"/>
    <mergeCell ref="G6:G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5791D-6C8F-499B-BACF-7348E50AD94B}">
  <dimension ref="B2:G14"/>
  <sheetViews>
    <sheetView workbookViewId="0">
      <selection sqref="A1:XFD1048576"/>
    </sheetView>
  </sheetViews>
  <sheetFormatPr baseColWidth="10" defaultColWidth="11.44140625" defaultRowHeight="14.4" x14ac:dyDescent="0.3"/>
  <cols>
    <col min="1" max="1" width="11.44140625" style="1"/>
    <col min="2" max="2" width="16.6640625" style="1" customWidth="1"/>
    <col min="3" max="3" width="17.5546875" style="1" customWidth="1"/>
    <col min="4" max="4" width="16.5546875" style="1" customWidth="1"/>
    <col min="5" max="5" width="12.6640625" style="1" customWidth="1"/>
    <col min="6" max="6" width="12.33203125" style="1" customWidth="1"/>
    <col min="7" max="7" width="32.109375" style="1" customWidth="1"/>
    <col min="8" max="16384" width="11.44140625" style="1"/>
  </cols>
  <sheetData>
    <row r="2" spans="2:7" ht="15" thickBot="1" x14ac:dyDescent="0.35"/>
    <row r="3" spans="2:7" ht="18.75" customHeight="1" x14ac:dyDescent="0.3">
      <c r="B3" s="18" t="s">
        <v>0</v>
      </c>
      <c r="C3" s="19"/>
      <c r="D3" s="19"/>
      <c r="E3" s="19"/>
      <c r="F3" s="19"/>
      <c r="G3" s="20"/>
    </row>
    <row r="4" spans="2:7" ht="18" customHeight="1" thickBot="1" x14ac:dyDescent="0.35">
      <c r="B4" s="21"/>
      <c r="C4" s="22"/>
      <c r="D4" s="22"/>
      <c r="E4" s="22"/>
      <c r="F4" s="22"/>
      <c r="G4" s="23"/>
    </row>
    <row r="5" spans="2:7" ht="18" thickBot="1" x14ac:dyDescent="0.35">
      <c r="B5" s="4" t="s">
        <v>1</v>
      </c>
      <c r="C5" s="24" t="s">
        <v>2</v>
      </c>
      <c r="D5" s="24"/>
      <c r="E5" s="24" t="s">
        <v>3</v>
      </c>
      <c r="F5" s="24"/>
      <c r="G5" s="5" t="s">
        <v>4</v>
      </c>
    </row>
    <row r="6" spans="2:7" ht="18" customHeight="1" x14ac:dyDescent="0.3">
      <c r="B6" s="25" t="s">
        <v>18</v>
      </c>
      <c r="C6" s="28">
        <f>+C8+D8</f>
        <v>278</v>
      </c>
      <c r="D6" s="28"/>
      <c r="E6" s="28">
        <f>+E8+F8</f>
        <v>275</v>
      </c>
      <c r="F6" s="28"/>
      <c r="G6" s="29">
        <f>C6+E6</f>
        <v>553</v>
      </c>
    </row>
    <row r="7" spans="2:7" ht="17.399999999999999" x14ac:dyDescent="0.3">
      <c r="B7" s="26"/>
      <c r="C7" s="2" t="s">
        <v>5</v>
      </c>
      <c r="D7" s="2" t="s">
        <v>6</v>
      </c>
      <c r="E7" s="2" t="s">
        <v>5</v>
      </c>
      <c r="F7" s="2" t="s">
        <v>6</v>
      </c>
      <c r="G7" s="30"/>
    </row>
    <row r="8" spans="2:7" ht="18" thickBot="1" x14ac:dyDescent="0.35">
      <c r="B8" s="27"/>
      <c r="C8" s="3">
        <v>86</v>
      </c>
      <c r="D8" s="3">
        <v>192</v>
      </c>
      <c r="E8" s="3">
        <v>85</v>
      </c>
      <c r="F8" s="3">
        <v>190</v>
      </c>
      <c r="G8" s="31"/>
    </row>
    <row r="9" spans="2:7" x14ac:dyDescent="0.3">
      <c r="B9" s="6" t="s">
        <v>10</v>
      </c>
      <c r="C9" s="7"/>
      <c r="D9" s="7"/>
      <c r="E9" s="7"/>
      <c r="F9" s="7"/>
      <c r="G9" s="8"/>
    </row>
    <row r="10" spans="2:7" ht="118.2" customHeight="1" thickBot="1" x14ac:dyDescent="0.35">
      <c r="B10" s="9"/>
      <c r="C10" s="10"/>
      <c r="D10" s="10"/>
      <c r="E10" s="10"/>
      <c r="F10" s="10"/>
      <c r="G10" s="11"/>
    </row>
    <row r="11" spans="2:7" ht="30" customHeight="1" x14ac:dyDescent="0.3">
      <c r="B11" s="6" t="s">
        <v>19</v>
      </c>
      <c r="C11" s="7"/>
      <c r="D11" s="7"/>
      <c r="E11" s="7"/>
      <c r="F11" s="7"/>
      <c r="G11" s="8"/>
    </row>
    <row r="12" spans="2:7" ht="155.25" customHeight="1" thickBot="1" x14ac:dyDescent="0.35">
      <c r="B12" s="9"/>
      <c r="C12" s="10"/>
      <c r="D12" s="10"/>
      <c r="E12" s="10"/>
      <c r="F12" s="10"/>
      <c r="G12" s="11"/>
    </row>
    <row r="13" spans="2:7" ht="76.5" customHeight="1" thickBot="1" x14ac:dyDescent="0.35">
      <c r="B13" s="12" t="s">
        <v>11</v>
      </c>
      <c r="C13" s="13"/>
      <c r="D13" s="13"/>
      <c r="E13" s="13"/>
      <c r="F13" s="13"/>
      <c r="G13" s="14"/>
    </row>
    <row r="14" spans="2:7" ht="18" thickBot="1" x14ac:dyDescent="0.35">
      <c r="B14" s="15" t="s">
        <v>7</v>
      </c>
      <c r="C14" s="16"/>
      <c r="D14" s="16"/>
      <c r="E14" s="16"/>
      <c r="F14" s="16"/>
      <c r="G14" s="17"/>
    </row>
  </sheetData>
  <mergeCells count="11">
    <mergeCell ref="B9:G10"/>
    <mergeCell ref="B11:G12"/>
    <mergeCell ref="B13:G13"/>
    <mergeCell ref="B14:G14"/>
    <mergeCell ref="B3:G4"/>
    <mergeCell ref="C5:D5"/>
    <mergeCell ref="E5:F5"/>
    <mergeCell ref="B6:B8"/>
    <mergeCell ref="C6:D6"/>
    <mergeCell ref="E6:F6"/>
    <mergeCell ref="G6:G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CDA16-5F82-4978-A00D-A3777A174D76}">
  <dimension ref="B2:G14"/>
  <sheetViews>
    <sheetView workbookViewId="0">
      <selection sqref="A1:XFD1048576"/>
    </sheetView>
  </sheetViews>
  <sheetFormatPr baseColWidth="10" defaultColWidth="11.44140625" defaultRowHeight="14.4" x14ac:dyDescent="0.3"/>
  <cols>
    <col min="1" max="1" width="11.44140625" style="1"/>
    <col min="2" max="2" width="16.6640625" style="1" customWidth="1"/>
    <col min="3" max="3" width="17.5546875" style="1" customWidth="1"/>
    <col min="4" max="4" width="16.5546875" style="1" customWidth="1"/>
    <col min="5" max="5" width="12.6640625" style="1" customWidth="1"/>
    <col min="6" max="6" width="12.33203125" style="1" customWidth="1"/>
    <col min="7" max="7" width="32.109375" style="1" customWidth="1"/>
    <col min="8" max="16384" width="11.44140625" style="1"/>
  </cols>
  <sheetData>
    <row r="2" spans="2:7" ht="15" thickBot="1" x14ac:dyDescent="0.35"/>
    <row r="3" spans="2:7" ht="18.75" customHeight="1" x14ac:dyDescent="0.3">
      <c r="B3" s="18" t="s">
        <v>0</v>
      </c>
      <c r="C3" s="19"/>
      <c r="D3" s="19"/>
      <c r="E3" s="19"/>
      <c r="F3" s="19"/>
      <c r="G3" s="20"/>
    </row>
    <row r="4" spans="2:7" ht="18" customHeight="1" thickBot="1" x14ac:dyDescent="0.35">
      <c r="B4" s="21"/>
      <c r="C4" s="22"/>
      <c r="D4" s="22"/>
      <c r="E4" s="22"/>
      <c r="F4" s="22"/>
      <c r="G4" s="23"/>
    </row>
    <row r="5" spans="2:7" ht="18" thickBot="1" x14ac:dyDescent="0.35">
      <c r="B5" s="4" t="s">
        <v>1</v>
      </c>
      <c r="C5" s="24" t="s">
        <v>2</v>
      </c>
      <c r="D5" s="24"/>
      <c r="E5" s="24" t="s">
        <v>3</v>
      </c>
      <c r="F5" s="24"/>
      <c r="G5" s="5" t="s">
        <v>4</v>
      </c>
    </row>
    <row r="6" spans="2:7" ht="18" customHeight="1" x14ac:dyDescent="0.3">
      <c r="B6" s="25" t="s">
        <v>16</v>
      </c>
      <c r="C6" s="28">
        <f>+C8+D8</f>
        <v>283</v>
      </c>
      <c r="D6" s="28"/>
      <c r="E6" s="28">
        <f>+E8+F8</f>
        <v>281</v>
      </c>
      <c r="F6" s="28"/>
      <c r="G6" s="29">
        <f>C6+E6</f>
        <v>564</v>
      </c>
    </row>
    <row r="7" spans="2:7" ht="17.399999999999999" x14ac:dyDescent="0.3">
      <c r="B7" s="26"/>
      <c r="C7" s="2" t="s">
        <v>5</v>
      </c>
      <c r="D7" s="2" t="s">
        <v>6</v>
      </c>
      <c r="E7" s="2" t="s">
        <v>5</v>
      </c>
      <c r="F7" s="2" t="s">
        <v>6</v>
      </c>
      <c r="G7" s="30"/>
    </row>
    <row r="8" spans="2:7" ht="18" thickBot="1" x14ac:dyDescent="0.35">
      <c r="B8" s="27"/>
      <c r="C8" s="3">
        <v>82</v>
      </c>
      <c r="D8" s="3">
        <v>201</v>
      </c>
      <c r="E8" s="3">
        <v>83</v>
      </c>
      <c r="F8" s="3">
        <v>198</v>
      </c>
      <c r="G8" s="31"/>
    </row>
    <row r="9" spans="2:7" x14ac:dyDescent="0.3">
      <c r="B9" s="6" t="s">
        <v>8</v>
      </c>
      <c r="C9" s="7"/>
      <c r="D9" s="7"/>
      <c r="E9" s="7"/>
      <c r="F9" s="7"/>
      <c r="G9" s="8"/>
    </row>
    <row r="10" spans="2:7" ht="118.2" customHeight="1" thickBot="1" x14ac:dyDescent="0.35">
      <c r="B10" s="9"/>
      <c r="C10" s="10"/>
      <c r="D10" s="10"/>
      <c r="E10" s="10"/>
      <c r="F10" s="10"/>
      <c r="G10" s="11"/>
    </row>
    <row r="11" spans="2:7" ht="30" customHeight="1" x14ac:dyDescent="0.3">
      <c r="B11" s="6" t="s">
        <v>17</v>
      </c>
      <c r="C11" s="7"/>
      <c r="D11" s="7"/>
      <c r="E11" s="7"/>
      <c r="F11" s="7"/>
      <c r="G11" s="8"/>
    </row>
    <row r="12" spans="2:7" ht="155.25" customHeight="1" thickBot="1" x14ac:dyDescent="0.35">
      <c r="B12" s="9"/>
      <c r="C12" s="10"/>
      <c r="D12" s="10"/>
      <c r="E12" s="10"/>
      <c r="F12" s="10"/>
      <c r="G12" s="11"/>
    </row>
    <row r="13" spans="2:7" ht="76.5" customHeight="1" thickBot="1" x14ac:dyDescent="0.35">
      <c r="B13" s="12" t="s">
        <v>9</v>
      </c>
      <c r="C13" s="13"/>
      <c r="D13" s="13"/>
      <c r="E13" s="13"/>
      <c r="F13" s="13"/>
      <c r="G13" s="14"/>
    </row>
    <row r="14" spans="2:7" ht="18" thickBot="1" x14ac:dyDescent="0.35">
      <c r="B14" s="15" t="s">
        <v>7</v>
      </c>
      <c r="C14" s="16"/>
      <c r="D14" s="16"/>
      <c r="E14" s="16"/>
      <c r="F14" s="16"/>
      <c r="G14" s="17"/>
    </row>
  </sheetData>
  <mergeCells count="11">
    <mergeCell ref="B9:G10"/>
    <mergeCell ref="B11:G12"/>
    <mergeCell ref="B13:G13"/>
    <mergeCell ref="B14:G14"/>
    <mergeCell ref="B3:G4"/>
    <mergeCell ref="C5:D5"/>
    <mergeCell ref="E5:F5"/>
    <mergeCell ref="B6:B8"/>
    <mergeCell ref="C6:D6"/>
    <mergeCell ref="E6:F6"/>
    <mergeCell ref="G6:G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G14"/>
  <sheetViews>
    <sheetView topLeftCell="A10" workbookViewId="0">
      <selection activeCell="A10" sqref="A1:XFD1048576"/>
    </sheetView>
  </sheetViews>
  <sheetFormatPr baseColWidth="10" defaultColWidth="11.44140625" defaultRowHeight="14.4" x14ac:dyDescent="0.3"/>
  <cols>
    <col min="1" max="1" width="11.44140625" style="1"/>
    <col min="2" max="2" width="16.6640625" style="1" customWidth="1"/>
    <col min="3" max="3" width="17.5546875" style="1" customWidth="1"/>
    <col min="4" max="4" width="16.5546875" style="1" customWidth="1"/>
    <col min="5" max="5" width="12.6640625" style="1" customWidth="1"/>
    <col min="6" max="6" width="12.33203125" style="1" customWidth="1"/>
    <col min="7" max="7" width="32.109375" style="1" customWidth="1"/>
    <col min="8" max="16384" width="11.44140625" style="1"/>
  </cols>
  <sheetData>
    <row r="2" spans="2:7" ht="15" thickBot="1" x14ac:dyDescent="0.35"/>
    <row r="3" spans="2:7" ht="18.75" customHeight="1" x14ac:dyDescent="0.3">
      <c r="B3" s="18" t="s">
        <v>0</v>
      </c>
      <c r="C3" s="19"/>
      <c r="D3" s="19"/>
      <c r="E3" s="19"/>
      <c r="F3" s="19"/>
      <c r="G3" s="20"/>
    </row>
    <row r="4" spans="2:7" ht="18" customHeight="1" thickBot="1" x14ac:dyDescent="0.35">
      <c r="B4" s="21"/>
      <c r="C4" s="22"/>
      <c r="D4" s="22"/>
      <c r="E4" s="22"/>
      <c r="F4" s="22"/>
      <c r="G4" s="23"/>
    </row>
    <row r="5" spans="2:7" ht="18" thickBot="1" x14ac:dyDescent="0.35">
      <c r="B5" s="4" t="s">
        <v>1</v>
      </c>
      <c r="C5" s="24" t="s">
        <v>2</v>
      </c>
      <c r="D5" s="24"/>
      <c r="E5" s="24" t="s">
        <v>3</v>
      </c>
      <c r="F5" s="24"/>
      <c r="G5" s="5" t="s">
        <v>4</v>
      </c>
    </row>
    <row r="6" spans="2:7" ht="18" customHeight="1" x14ac:dyDescent="0.3">
      <c r="B6" s="25" t="s">
        <v>12</v>
      </c>
      <c r="C6" s="28">
        <f>+C8+D8</f>
        <v>316</v>
      </c>
      <c r="D6" s="28"/>
      <c r="E6" s="28">
        <f>+E8+F8</f>
        <v>314</v>
      </c>
      <c r="F6" s="28"/>
      <c r="G6" s="29">
        <f>C6+E6</f>
        <v>630</v>
      </c>
    </row>
    <row r="7" spans="2:7" ht="17.399999999999999" x14ac:dyDescent="0.3">
      <c r="B7" s="26"/>
      <c r="C7" s="2" t="s">
        <v>5</v>
      </c>
      <c r="D7" s="2" t="s">
        <v>6</v>
      </c>
      <c r="E7" s="2" t="s">
        <v>5</v>
      </c>
      <c r="F7" s="2" t="s">
        <v>6</v>
      </c>
      <c r="G7" s="30"/>
    </row>
    <row r="8" spans="2:7" ht="18" thickBot="1" x14ac:dyDescent="0.35">
      <c r="B8" s="27"/>
      <c r="C8" s="3">
        <v>77</v>
      </c>
      <c r="D8" s="3">
        <v>239</v>
      </c>
      <c r="E8" s="3">
        <v>75</v>
      </c>
      <c r="F8" s="3">
        <v>239</v>
      </c>
      <c r="G8" s="31"/>
    </row>
    <row r="9" spans="2:7" x14ac:dyDescent="0.3">
      <c r="B9" s="6" t="s">
        <v>13</v>
      </c>
      <c r="C9" s="7"/>
      <c r="D9" s="7"/>
      <c r="E9" s="7"/>
      <c r="F9" s="7"/>
      <c r="G9" s="8"/>
    </row>
    <row r="10" spans="2:7" ht="118.2" customHeight="1" thickBot="1" x14ac:dyDescent="0.35">
      <c r="B10" s="9"/>
      <c r="C10" s="10"/>
      <c r="D10" s="10"/>
      <c r="E10" s="10"/>
      <c r="F10" s="10"/>
      <c r="G10" s="11"/>
    </row>
    <row r="11" spans="2:7" ht="30" customHeight="1" x14ac:dyDescent="0.3">
      <c r="B11" s="6" t="s">
        <v>14</v>
      </c>
      <c r="C11" s="7"/>
      <c r="D11" s="7"/>
      <c r="E11" s="7"/>
      <c r="F11" s="7"/>
      <c r="G11" s="8"/>
    </row>
    <row r="12" spans="2:7" ht="155.25" customHeight="1" thickBot="1" x14ac:dyDescent="0.35">
      <c r="B12" s="9"/>
      <c r="C12" s="10"/>
      <c r="D12" s="10"/>
      <c r="E12" s="10"/>
      <c r="F12" s="10"/>
      <c r="G12" s="11"/>
    </row>
    <row r="13" spans="2:7" ht="76.5" customHeight="1" thickBot="1" x14ac:dyDescent="0.35">
      <c r="B13" s="12" t="s">
        <v>15</v>
      </c>
      <c r="C13" s="13"/>
      <c r="D13" s="13"/>
      <c r="E13" s="13"/>
      <c r="F13" s="13"/>
      <c r="G13" s="14"/>
    </row>
    <row r="14" spans="2:7" ht="18" thickBot="1" x14ac:dyDescent="0.35">
      <c r="B14" s="15" t="s">
        <v>7</v>
      </c>
      <c r="C14" s="16"/>
      <c r="D14" s="16"/>
      <c r="E14" s="16"/>
      <c r="F14" s="16"/>
      <c r="G14" s="17"/>
    </row>
  </sheetData>
  <mergeCells count="11">
    <mergeCell ref="B9:G10"/>
    <mergeCell ref="B11:G12"/>
    <mergeCell ref="B14:G14"/>
    <mergeCell ref="B3:G4"/>
    <mergeCell ref="C5:D5"/>
    <mergeCell ref="E5:F5"/>
    <mergeCell ref="B6:B8"/>
    <mergeCell ref="C6:D6"/>
    <mergeCell ref="E6:F6"/>
    <mergeCell ref="G6:G8"/>
    <mergeCell ref="B13:G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13</vt:lpstr>
      <vt:lpstr>12</vt:lpstr>
      <vt:lpstr>11</vt:lpstr>
      <vt:lpstr>10</vt:lpstr>
      <vt:lpstr>9</vt:lpstr>
      <vt:lpstr>8</vt:lpstr>
      <vt:lpstr>7</vt:lpstr>
      <vt:lpstr>6</vt:lpstr>
      <vt:lpstr>5</vt:lpstr>
      <vt:lpstr>4</vt:lpstr>
      <vt:lpstr>3</vt:lpstr>
      <vt:lpstr>2</vt:lpstr>
      <vt:lpst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AMAV</dc:creator>
  <cp:lastModifiedBy>usuario</cp:lastModifiedBy>
  <cp:lastPrinted>2020-07-08T19:46:39Z</cp:lastPrinted>
  <dcterms:created xsi:type="dcterms:W3CDTF">2020-07-06T18:15:58Z</dcterms:created>
  <dcterms:modified xsi:type="dcterms:W3CDTF">2025-03-13T15:45:59Z</dcterms:modified>
</cp:coreProperties>
</file>